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C88B916-BB44-46DB-BF77-74D7CACAAD2D}" xr6:coauthVersionLast="47" xr6:coauthVersionMax="47" xr10:uidLastSave="{00000000-0000-0000-0000-000000000000}"/>
  <bookViews>
    <workbookView xWindow="19305" yWindow="2385" windowWidth="15915" windowHeight="17400" xr2:uid="{00000000-000D-0000-FFFF-FFFF00000000}"/>
  </bookViews>
  <sheets>
    <sheet name="опт" sheetId="1" r:id="rId1"/>
  </sheets>
  <definedNames>
    <definedName name="_xlnm._FilterDatabase" localSheetId="0" hidden="1">опт!$A$19:$G$19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6" i="1" l="1"/>
  <c r="G217" i="1"/>
  <c r="G218" i="1"/>
  <c r="G219" i="1"/>
  <c r="G220" i="1"/>
  <c r="G20" i="1" l="1"/>
  <c r="G21" i="1"/>
  <c r="G22" i="1"/>
  <c r="G23" i="1"/>
  <c r="G24" i="1"/>
  <c r="G25" i="1"/>
  <c r="G26" i="1"/>
  <c r="G27" i="1"/>
  <c r="G28" i="1"/>
  <c r="G29" i="1"/>
  <c r="G30" i="1"/>
  <c r="G32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60" i="1"/>
  <c r="G61" i="1"/>
  <c r="G59" i="1"/>
  <c r="G62" i="1"/>
  <c r="G63" i="1"/>
  <c r="G64" i="1"/>
  <c r="G65" i="1"/>
  <c r="G66" i="1"/>
  <c r="G67" i="1"/>
  <c r="G68" i="1"/>
  <c r="G69" i="1"/>
  <c r="G70" i="1"/>
  <c r="G72" i="1"/>
  <c r="G71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7" i="1"/>
  <c r="G95" i="1"/>
  <c r="G96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1" i="1"/>
  <c r="G120" i="1"/>
  <c r="G122" i="1"/>
  <c r="G123" i="1"/>
  <c r="G124" i="1"/>
  <c r="G125" i="1"/>
  <c r="G127" i="1"/>
  <c r="G126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5" i="1"/>
  <c r="G146" i="1"/>
  <c r="G147" i="1"/>
  <c r="G144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8" i="1"/>
  <c r="G207" i="1"/>
  <c r="G209" i="1"/>
  <c r="G210" i="1"/>
  <c r="G211" i="1"/>
  <c r="G212" i="1"/>
  <c r="G213" i="1"/>
  <c r="G214" i="1"/>
  <c r="G215" i="1"/>
  <c r="D14" i="1" l="1"/>
  <c r="D15" i="1" s="1"/>
  <c r="F15" i="1"/>
</calcChain>
</file>

<file path=xl/sharedStrings.xml><?xml version="1.0" encoding="utf-8"?>
<sst xmlns="http://schemas.openxmlformats.org/spreadsheetml/2006/main" count="633" uniqueCount="180">
  <si>
    <t>Сумма RUB:</t>
  </si>
  <si>
    <t>Название товара</t>
  </si>
  <si>
    <t>Сумма RUB</t>
  </si>
  <si>
    <t>ЗАКАЗ ( шт.)</t>
  </si>
  <si>
    <t>Дата*:</t>
  </si>
  <si>
    <t>Поля, отмеченные *, обязательный для заполнения</t>
  </si>
  <si>
    <t>Штамб</t>
  </si>
  <si>
    <t>Корни конт</t>
  </si>
  <si>
    <t>Общее кол-во:</t>
  </si>
  <si>
    <t>Размер</t>
  </si>
  <si>
    <t>Цена с доставкой СПб Мск RUB</t>
  </si>
  <si>
    <t>ОПТ</t>
  </si>
  <si>
    <t>Комментарий</t>
  </si>
  <si>
    <t>E-mail, телефон:*</t>
  </si>
  <si>
    <t>Город получения заказа*:</t>
  </si>
  <si>
    <t>Россия</t>
  </si>
  <si>
    <t>ФИ, город</t>
  </si>
  <si>
    <t xml:space="preserve">https://plantship.ru/ </t>
  </si>
  <si>
    <t>ПРАВИЛА ЗАКАЗА</t>
  </si>
  <si>
    <t>НАПИСАТЬ ОТЗЫВ О НАС</t>
  </si>
  <si>
    <t>В стоимость влючена</t>
  </si>
  <si>
    <t>доставка до нашего склада:</t>
  </si>
  <si>
    <t>Минимальная сумма дозаказа: 25.000 руб.</t>
  </si>
  <si>
    <t>Москва  (Мытищи)</t>
  </si>
  <si>
    <t>Санкт-Петербург  (Шушары)</t>
  </si>
  <si>
    <t>Abies koreana</t>
  </si>
  <si>
    <t>Araucaria araucana</t>
  </si>
  <si>
    <t>Cephalotaxus harringtonii Fastigiata</t>
  </si>
  <si>
    <t>Cephalotaxus harringtonii Korean Gold</t>
  </si>
  <si>
    <t>Chamaecyparis lawsoniana Columnaris</t>
  </si>
  <si>
    <t>Chamaecyparis lawsoniana Globosa</t>
  </si>
  <si>
    <t>Chamaecyparis lawsoniana Ivonne</t>
  </si>
  <si>
    <t>Chamaecyparis lawsoniana Little Spire</t>
  </si>
  <si>
    <t>Chamaecyparis lawsoniana Pearly Swirls</t>
  </si>
  <si>
    <t>Chamaecyparis lawsoniana Sunkist</t>
  </si>
  <si>
    <t>Chamaecyparis obtusa Butterball</t>
  </si>
  <si>
    <t>Chamaecyparis obtusa Fernspray Gold</t>
  </si>
  <si>
    <t>Chamaecyparis obtusa Lycopodioides</t>
  </si>
  <si>
    <t>Chamaecyparis obtusa Nana Aurea</t>
  </si>
  <si>
    <t>Chamaecyparis obtusa Nana Gracilis</t>
  </si>
  <si>
    <t>Chamaecyparis obtusa Teddy Bear</t>
  </si>
  <si>
    <t>Chamaecyparis pisifera Baby Blue</t>
  </si>
  <si>
    <t>Chamaecyparis pisifera Blue Planet</t>
  </si>
  <si>
    <t>Chamaecyparis pisifera Filifera Aurea</t>
  </si>
  <si>
    <t>Chamaecyparis pisifera Filifera Nana</t>
  </si>
  <si>
    <t>Chamaecyparis pisifera Sungold</t>
  </si>
  <si>
    <t>Chamaecyparis thyoides Blue Rock</t>
  </si>
  <si>
    <t>Cryptomeria japonica Dinger</t>
  </si>
  <si>
    <t>Cryptomeria japonica Kitayama</t>
  </si>
  <si>
    <t>Cryptomeria japonica Little Champion</t>
  </si>
  <si>
    <t>Cryptomeria japonica Rasen</t>
  </si>
  <si>
    <t>Cryptomeria japonica Serama</t>
  </si>
  <si>
    <t>Cryptomeria japonica Twinkle Toes</t>
  </si>
  <si>
    <t>Cryptomeria japonica Vilmoriniana</t>
  </si>
  <si>
    <t>Cryptomeria japonica Yokohama</t>
  </si>
  <si>
    <t>Cupressocyparis leylandii</t>
  </si>
  <si>
    <t>Cupressocyparis leylandii Gold Rider</t>
  </si>
  <si>
    <t>Juniperus chinensis Blue Alps</t>
  </si>
  <si>
    <t>Juniperus chinensis Stricta</t>
  </si>
  <si>
    <t>Juniperus communis Compressa</t>
  </si>
  <si>
    <t>Juniperus communis Green Carpet</t>
  </si>
  <si>
    <t>Juniperus communis Repanda</t>
  </si>
  <si>
    <t>Juniperus communis Suecica</t>
  </si>
  <si>
    <t>Juniperus conferta Schlager</t>
  </si>
  <si>
    <t>Juniperus horizontalis Andorra Compact</t>
  </si>
  <si>
    <t>Juniperus horizontalis Golden Carpet</t>
  </si>
  <si>
    <t>Juniperus horizontalis Icee Blue</t>
  </si>
  <si>
    <t>Juniperus horizontalis Limeglow</t>
  </si>
  <si>
    <t>Juniperus pfitzeriana Gold Coast</t>
  </si>
  <si>
    <t>Juniperus pfitzeriana Gold Star</t>
  </si>
  <si>
    <t>Juniperus pfitzeriana Mint Julep</t>
  </si>
  <si>
    <t>Juniperus procumbens Nana</t>
  </si>
  <si>
    <t>Juniperus sabina</t>
  </si>
  <si>
    <t>Juniperus sabina Tamariscifolia</t>
  </si>
  <si>
    <t>Juniperus scopulorum Blue Arrow</t>
  </si>
  <si>
    <t>Juniperus squamata Blue Carpet</t>
  </si>
  <si>
    <t>Juniperus squamata Blue Star</t>
  </si>
  <si>
    <t>Juniperus squamata Blue Swede</t>
  </si>
  <si>
    <t>Juniperus squamata Holger</t>
  </si>
  <si>
    <t>Juniperus squamata Meyeri</t>
  </si>
  <si>
    <t>Juniperus virginiana Grey Owl</t>
  </si>
  <si>
    <t>Larix decidua</t>
  </si>
  <si>
    <t>Metasequoia glyptostroboides</t>
  </si>
  <si>
    <t>Microbiota decussata</t>
  </si>
  <si>
    <t>Picea abies Nidiformis</t>
  </si>
  <si>
    <t>Picea glauca Alberta Globe</t>
  </si>
  <si>
    <t>Picea glauca Perfecta</t>
  </si>
  <si>
    <t>Picea glauca Rainbows End</t>
  </si>
  <si>
    <t>Picea glauca Zuckerhut</t>
  </si>
  <si>
    <t>Picea omorika</t>
  </si>
  <si>
    <t>Picea pungens Glauca Globosa</t>
  </si>
  <si>
    <t>Pinus densiflora Low Glow</t>
  </si>
  <si>
    <t>Pinus heldreichii Compact Gem</t>
  </si>
  <si>
    <t>Pinus mugo Carstens Wintergold</t>
  </si>
  <si>
    <t>Pinus nigra nigra</t>
  </si>
  <si>
    <t>Pinus wallichiana</t>
  </si>
  <si>
    <t>Platycladus orientalis Aurea Nana</t>
  </si>
  <si>
    <t>Platycladus orientalis Pyramidalis Aurea</t>
  </si>
  <si>
    <t>Sequoia sempervirens</t>
  </si>
  <si>
    <t>Sequoia sempervirens Adpressa</t>
  </si>
  <si>
    <t>Taxodium distichum</t>
  </si>
  <si>
    <t>Taxus baccata</t>
  </si>
  <si>
    <t>Taxus baccata Black Tower</t>
  </si>
  <si>
    <t>Taxus baccata David</t>
  </si>
  <si>
    <t>Taxus baccata Fastigiata Robusta</t>
  </si>
  <si>
    <t>Taxus baccata Repandens</t>
  </si>
  <si>
    <t>Taxus baccata Summergold</t>
  </si>
  <si>
    <t>Taxus media Farmen</t>
  </si>
  <si>
    <t>Taxus media Hicksii</t>
  </si>
  <si>
    <t>Taxus media Hillii</t>
  </si>
  <si>
    <t>Thuja occidentalis Danica</t>
  </si>
  <si>
    <t>Thuja occidentalis Golden Globe</t>
  </si>
  <si>
    <t>Thuja occidentalis Golden Smaragd</t>
  </si>
  <si>
    <t>Thuja occidentalis Holmstrup</t>
  </si>
  <si>
    <t>Thuja occidentalis King of Brabant</t>
  </si>
  <si>
    <t>Thuja occidentalis Little Giant</t>
  </si>
  <si>
    <t>Thuja occidentalis Mirjam</t>
  </si>
  <si>
    <t>Thuja occidentalis Smaragd</t>
  </si>
  <si>
    <t>Thuja occidentalis Tiny Tim</t>
  </si>
  <si>
    <t>Thuja plicata 4ever Goldy</t>
  </si>
  <si>
    <t>Thuja plicata Whipcord</t>
  </si>
  <si>
    <t>Thujopsis dolabrata</t>
  </si>
  <si>
    <t>C3</t>
  </si>
  <si>
    <t>C7,5</t>
  </si>
  <si>
    <t>C5</t>
  </si>
  <si>
    <t>C4</t>
  </si>
  <si>
    <t>C10</t>
  </si>
  <si>
    <t>25-30</t>
  </si>
  <si>
    <t>80-100</t>
  </si>
  <si>
    <t>30-40</t>
  </si>
  <si>
    <t>50-60</t>
  </si>
  <si>
    <t>40-50</t>
  </si>
  <si>
    <t>15-20</t>
  </si>
  <si>
    <t>20-25</t>
  </si>
  <si>
    <t>60-80</t>
  </si>
  <si>
    <t>150-175</t>
  </si>
  <si>
    <t>100-125</t>
  </si>
  <si>
    <t>60-70</t>
  </si>
  <si>
    <t>Bremmer Boomkwekerijen</t>
  </si>
  <si>
    <t>Менеджер: Звездина Екатерина ez@plantship.ru</t>
  </si>
  <si>
    <t>Abies balsamea Nana</t>
  </si>
  <si>
    <t>Cedrus deodara Feelin Blue</t>
  </si>
  <si>
    <t>Cedrus deodara Golden Horizon</t>
  </si>
  <si>
    <t>Cedrus deodara Green Cascade</t>
  </si>
  <si>
    <t>Chamaecyparis lawsoniana Snow White</t>
  </si>
  <si>
    <t>Chamaecyparis nootkatensis Pendula</t>
  </si>
  <si>
    <t>Chamaecyparis obtusa Brigitte</t>
  </si>
  <si>
    <t>Chamaecyparis obtusa Saffron Spray</t>
  </si>
  <si>
    <t>Cryptomeria japonica Cristata</t>
  </si>
  <si>
    <t>C15</t>
  </si>
  <si>
    <t>200-225</t>
  </si>
  <si>
    <t>Cupressus arizonica Glauca</t>
  </si>
  <si>
    <t>Juniperus chinensis Blaauw</t>
  </si>
  <si>
    <t>Juniperus communis Lemon Carpet</t>
  </si>
  <si>
    <t>Juniperus horizontalis Blue Chip</t>
  </si>
  <si>
    <t>Juniperus pfitzeriana Old Gold</t>
  </si>
  <si>
    <t>Picea abies Little Gem</t>
  </si>
  <si>
    <t>Picea glauca Echiniformis</t>
  </si>
  <si>
    <t>Picea glauca Sanders Blue</t>
  </si>
  <si>
    <t>Picea pungens Blue Diamond</t>
  </si>
  <si>
    <t>Pinus mugo Mops</t>
  </si>
  <si>
    <t>Sequoia sempervirens Steel Blue</t>
  </si>
  <si>
    <t>Sequoiadendron giganteum</t>
  </si>
  <si>
    <t>Taxus baccata Fastigiata</t>
  </si>
  <si>
    <t>Taxus media Groenland</t>
  </si>
  <si>
    <t>Thuja occidentalis Fire Chief</t>
  </si>
  <si>
    <t>Thuja occidentalis Golden Tuffet</t>
  </si>
  <si>
    <t>Thuja occidentalis Rheingold</t>
  </si>
  <si>
    <t>Thuja occidentalis Teddy</t>
  </si>
  <si>
    <t>Tsuga canadensis Coles Prostrate</t>
  </si>
  <si>
    <t>Весна 2027</t>
  </si>
  <si>
    <t>Минимальная сумма заказа: 50.000 руб.</t>
  </si>
  <si>
    <t>Предоплата 35%:</t>
  </si>
  <si>
    <t>Chamaecyparis lawsoniana Ellwoods Gold</t>
  </si>
  <si>
    <t>Cryptomeria japonica Dacrydioides</t>
  </si>
  <si>
    <t>Juniperus horizontalis Wiltoni</t>
  </si>
  <si>
    <t>Picea pungens glauca</t>
  </si>
  <si>
    <t>Pinus mugo subsp mugo</t>
  </si>
  <si>
    <t>Pinus mugo subsp pumilio</t>
  </si>
  <si>
    <t>Sciadopitys verticilata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</si>
</sst>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entaur"/>
      <family val="1"/>
    </font>
    <font>
      <b/>
      <sz val="12"/>
      <color rgb="FF103E3E"/>
      <name val="Centaur"/>
      <family val="1"/>
    </font>
    <font>
      <b/>
      <sz val="12"/>
      <color rgb="FF103E3E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rgb="FF29561E"/>
      <name val="Times New Roman"/>
      <family val="1"/>
      <charset val="204"/>
    </font>
    <font>
      <sz val="12"/>
      <color rgb="FF29561E"/>
      <name val="Times New Roman"/>
      <family val="1"/>
      <charset val="204"/>
    </font>
    <font>
      <sz val="11"/>
      <color rgb="FF7A9196"/>
      <name val="Calibri"/>
      <family val="2"/>
      <scheme val="minor"/>
    </font>
    <font>
      <u/>
      <sz val="12"/>
      <color theme="10"/>
      <name val="Cambria"/>
      <family val="1"/>
      <charset val="204"/>
      <scheme val="major"/>
    </font>
    <font>
      <b/>
      <u/>
      <sz val="18"/>
      <color theme="5"/>
      <name val="Calibri"/>
      <family val="2"/>
      <charset val="204"/>
      <scheme val="minor"/>
    </font>
    <font>
      <sz val="11"/>
      <color theme="7" tint="-0.249977111117893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A9196"/>
        <bgColor indexed="64"/>
      </patternFill>
    </fill>
    <fill>
      <patternFill patternType="solid">
        <fgColor rgb="FFF7F4B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2">
    <xf numFmtId="0" fontId="0" fillId="0" borderId="0" xfId="0"/>
    <xf numFmtId="1" fontId="0" fillId="0" borderId="1" xfId="0" applyNumberFormat="1" applyFill="1" applyBorder="1" applyAlignment="1" applyProtection="1">
      <alignment horizontal="center"/>
    </xf>
    <xf numFmtId="1" fontId="2" fillId="0" borderId="1" xfId="1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2" fillId="0" borderId="2" xfId="1" applyNumberFormat="1" applyFont="1" applyFill="1" applyBorder="1" applyAlignment="1" applyProtection="1">
      <alignment horizontal="center"/>
    </xf>
    <xf numFmtId="1" fontId="0" fillId="3" borderId="1" xfId="0" applyNumberFormat="1" applyFill="1" applyBorder="1" applyProtection="1"/>
    <xf numFmtId="14" fontId="0" fillId="3" borderId="1" xfId="0" applyNumberFormat="1" applyFill="1" applyBorder="1" applyProtection="1">
      <protection locked="0"/>
    </xf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Fill="1" applyProtection="1"/>
    <xf numFmtId="49" fontId="8" fillId="5" borderId="1" xfId="0" applyNumberFormat="1" applyFont="1" applyFill="1" applyBorder="1" applyAlignment="1" applyProtection="1">
      <alignment horizontal="center" vertical="center" wrapText="1"/>
    </xf>
    <xf numFmtId="1" fontId="8" fillId="5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wrapText="1"/>
    </xf>
    <xf numFmtId="2" fontId="8" fillId="5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2" fontId="6" fillId="5" borderId="0" xfId="0" applyNumberFormat="1" applyFont="1" applyFill="1" applyBorder="1" applyProtection="1">
      <protection locked="0"/>
    </xf>
    <xf numFmtId="1" fontId="0" fillId="5" borderId="0" xfId="0" applyNumberFormat="1" applyFill="1" applyBorder="1" applyProtection="1">
      <protection locked="0"/>
    </xf>
    <xf numFmtId="2" fontId="3" fillId="5" borderId="0" xfId="1" applyNumberFormat="1" applyFill="1" applyBorder="1" applyProtection="1">
      <protection locked="0"/>
    </xf>
    <xf numFmtId="2" fontId="10" fillId="4" borderId="0" xfId="0" applyNumberFormat="1" applyFont="1" applyFill="1" applyBorder="1" applyAlignment="1" applyProtection="1">
      <alignment horizontal="right"/>
    </xf>
    <xf numFmtId="0" fontId="10" fillId="4" borderId="0" xfId="0" applyFont="1" applyFill="1" applyAlignment="1" applyProtection="1">
      <alignment horizontal="center"/>
    </xf>
    <xf numFmtId="0" fontId="10" fillId="4" borderId="0" xfId="0" applyFont="1" applyFill="1" applyAlignment="1" applyProtection="1">
      <alignment horizontal="right"/>
    </xf>
    <xf numFmtId="0" fontId="1" fillId="4" borderId="0" xfId="0" applyFon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10" fillId="4" borderId="0" xfId="0" applyFont="1" applyFill="1" applyBorder="1" applyAlignment="1" applyProtection="1">
      <alignment horizontal="right"/>
    </xf>
    <xf numFmtId="0" fontId="18" fillId="4" borderId="0" xfId="0" applyFont="1" applyFill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16" fontId="2" fillId="4" borderId="0" xfId="0" applyNumberFormat="1" applyFont="1" applyFill="1" applyAlignment="1" applyProtection="1">
      <alignment horizontal="center"/>
    </xf>
    <xf numFmtId="0" fontId="2" fillId="4" borderId="0" xfId="0" applyFont="1" applyFill="1" applyAlignment="1" applyProtection="1">
      <alignment horizontal="center"/>
    </xf>
    <xf numFmtId="2" fontId="0" fillId="4" borderId="0" xfId="0" applyNumberFormat="1" applyFill="1" applyProtection="1"/>
    <xf numFmtId="2" fontId="0" fillId="4" borderId="0" xfId="0" applyNumberFormat="1" applyFill="1" applyBorder="1" applyAlignment="1" applyProtection="1">
      <alignment horizontal="center"/>
    </xf>
    <xf numFmtId="0" fontId="10" fillId="4" borderId="0" xfId="0" applyFont="1" applyFill="1" applyBorder="1" applyProtection="1"/>
    <xf numFmtId="0" fontId="0" fillId="4" borderId="0" xfId="0" applyFill="1" applyProtection="1"/>
    <xf numFmtId="2" fontId="10" fillId="4" borderId="0" xfId="0" applyNumberFormat="1" applyFont="1" applyFill="1" applyBorder="1" applyAlignment="1" applyProtection="1">
      <alignment horizontal="center"/>
    </xf>
    <xf numFmtId="1" fontId="0" fillId="4" borderId="0" xfId="0" applyNumberFormat="1" applyFill="1" applyBorder="1" applyProtection="1"/>
    <xf numFmtId="0" fontId="0" fillId="0" borderId="1" xfId="0" applyBorder="1"/>
    <xf numFmtId="0" fontId="19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2" fillId="5" borderId="0" xfId="0" applyFont="1" applyFill="1" applyBorder="1" applyAlignment="1" applyProtection="1">
      <alignment horizontal="center"/>
    </xf>
    <xf numFmtId="1" fontId="0" fillId="5" borderId="0" xfId="0" applyNumberFormat="1" applyFill="1" applyBorder="1" applyAlignment="1" applyProtection="1">
      <alignment horizontal="center"/>
    </xf>
    <xf numFmtId="0" fontId="0" fillId="5" borderId="0" xfId="0" applyFill="1" applyBorder="1" applyProtection="1"/>
    <xf numFmtId="2" fontId="7" fillId="5" borderId="0" xfId="0" applyNumberFormat="1" applyFont="1" applyFill="1" applyBorder="1" applyProtection="1">
      <protection locked="0"/>
    </xf>
    <xf numFmtId="2" fontId="0" fillId="5" borderId="0" xfId="0" applyNumberFormat="1" applyFill="1" applyBorder="1" applyProtection="1">
      <protection locked="0"/>
    </xf>
    <xf numFmtId="2" fontId="12" fillId="5" borderId="0" xfId="0" applyNumberFormat="1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2" fontId="13" fillId="5" borderId="0" xfId="0" applyNumberFormat="1" applyFont="1" applyFill="1" applyBorder="1" applyProtection="1">
      <protection locked="0"/>
    </xf>
    <xf numFmtId="0" fontId="2" fillId="5" borderId="0" xfId="0" applyFont="1" applyFill="1" applyBorder="1" applyAlignment="1" applyProtection="1">
      <alignment horizontal="left"/>
    </xf>
    <xf numFmtId="0" fontId="10" fillId="5" borderId="0" xfId="0" applyFont="1" applyFill="1" applyBorder="1" applyProtection="1"/>
    <xf numFmtId="0" fontId="3" fillId="5" borderId="0" xfId="1" applyFill="1" applyBorder="1" applyProtection="1"/>
    <xf numFmtId="2" fontId="5" fillId="5" borderId="0" xfId="0" applyNumberFormat="1" applyFont="1" applyFill="1" applyBorder="1" applyProtection="1">
      <protection locked="0"/>
    </xf>
    <xf numFmtId="2" fontId="4" fillId="5" borderId="0" xfId="0" applyNumberFormat="1" applyFont="1" applyFill="1" applyBorder="1" applyProtection="1">
      <protection locked="0"/>
    </xf>
    <xf numFmtId="0" fontId="2" fillId="5" borderId="4" xfId="0" applyFont="1" applyFill="1" applyBorder="1" applyProtection="1"/>
    <xf numFmtId="0" fontId="2" fillId="5" borderId="5" xfId="0" applyFont="1" applyFill="1" applyBorder="1" applyAlignment="1" applyProtection="1">
      <alignment horizontal="center"/>
    </xf>
    <xf numFmtId="1" fontId="0" fillId="5" borderId="5" xfId="0" applyNumberFormat="1" applyFill="1" applyBorder="1" applyAlignment="1" applyProtection="1">
      <alignment horizontal="center"/>
    </xf>
    <xf numFmtId="0" fontId="0" fillId="5" borderId="5" xfId="0" applyFill="1" applyBorder="1" applyProtection="1"/>
    <xf numFmtId="2" fontId="0" fillId="5" borderId="5" xfId="0" applyNumberFormat="1" applyFill="1" applyBorder="1" applyProtection="1"/>
    <xf numFmtId="1" fontId="0" fillId="5" borderId="5" xfId="0" applyNumberFormat="1" applyFill="1" applyBorder="1" applyProtection="1"/>
    <xf numFmtId="2" fontId="7" fillId="5" borderId="6" xfId="0" applyNumberFormat="1" applyFont="1" applyFill="1" applyBorder="1" applyProtection="1">
      <protection locked="0"/>
    </xf>
    <xf numFmtId="0" fontId="15" fillId="5" borderId="6" xfId="1" applyFont="1" applyFill="1" applyBorder="1" applyAlignment="1" applyProtection="1">
      <alignment horizontal="center"/>
      <protection locked="0"/>
    </xf>
    <xf numFmtId="0" fontId="0" fillId="5" borderId="6" xfId="0" applyFill="1" applyBorder="1" applyProtection="1">
      <protection locked="0"/>
    </xf>
    <xf numFmtId="0" fontId="16" fillId="5" borderId="6" xfId="1" applyFont="1" applyFill="1" applyBorder="1" applyAlignment="1" applyProtection="1">
      <alignment horizontal="center"/>
      <protection locked="0"/>
    </xf>
    <xf numFmtId="0" fontId="17" fillId="5" borderId="6" xfId="0" applyFont="1" applyFill="1" applyBorder="1" applyProtection="1">
      <protection locked="0"/>
    </xf>
    <xf numFmtId="0" fontId="3" fillId="5" borderId="6" xfId="1" applyFill="1" applyBorder="1" applyAlignment="1" applyProtection="1">
      <alignment horizontal="center"/>
      <protection locked="0"/>
    </xf>
    <xf numFmtId="0" fontId="2" fillId="5" borderId="6" xfId="0" applyFont="1" applyFill="1" applyBorder="1" applyProtection="1"/>
    <xf numFmtId="0" fontId="14" fillId="2" borderId="7" xfId="0" applyFont="1" applyFill="1" applyBorder="1" applyProtection="1"/>
    <xf numFmtId="0" fontId="14" fillId="2" borderId="8" xfId="0" applyFont="1" applyFill="1" applyBorder="1" applyAlignment="1" applyProtection="1">
      <alignment horizontal="center"/>
    </xf>
    <xf numFmtId="1" fontId="14" fillId="2" borderId="8" xfId="0" applyNumberFormat="1" applyFont="1" applyFill="1" applyBorder="1" applyAlignment="1" applyProtection="1">
      <alignment horizontal="center"/>
    </xf>
    <xf numFmtId="0" fontId="14" fillId="2" borderId="8" xfId="0" applyFont="1" applyFill="1" applyBorder="1" applyProtection="1"/>
    <xf numFmtId="2" fontId="14" fillId="2" borderId="8" xfId="0" applyNumberFormat="1" applyFont="1" applyFill="1" applyBorder="1" applyProtection="1"/>
    <xf numFmtId="1" fontId="0" fillId="5" borderId="1" xfId="0" applyNumberFormat="1" applyFill="1" applyBorder="1" applyAlignment="1" applyProtection="1">
      <alignment horizontal="center"/>
      <protection locked="0"/>
    </xf>
    <xf numFmtId="1" fontId="0" fillId="5" borderId="3" xfId="0" applyNumberFormat="1" applyFill="1" applyBorder="1" applyProtection="1">
      <protection locked="0"/>
    </xf>
    <xf numFmtId="1" fontId="3" fillId="5" borderId="3" xfId="1" applyNumberFormat="1" applyFill="1" applyBorder="1" applyProtection="1">
      <protection locked="0"/>
    </xf>
    <xf numFmtId="1" fontId="14" fillId="2" borderId="9" xfId="0" applyNumberFormat="1" applyFont="1" applyFill="1" applyBorder="1" applyProtection="1"/>
    <xf numFmtId="1" fontId="0" fillId="4" borderId="3" xfId="0" applyNumberFormat="1" applyFill="1" applyBorder="1" applyProtection="1"/>
    <xf numFmtId="1" fontId="10" fillId="4" borderId="3" xfId="0" applyNumberFormat="1" applyFont="1" applyFill="1" applyBorder="1" applyAlignment="1" applyProtection="1">
      <alignment horizontal="right"/>
    </xf>
    <xf numFmtId="1" fontId="0" fillId="4" borderId="3" xfId="0" applyNumberFormat="1" applyFill="1" applyBorder="1" applyAlignment="1" applyProtection="1">
      <alignment horizontal="right" vertical="center"/>
    </xf>
    <xf numFmtId="1" fontId="0" fillId="4" borderId="10" xfId="0" applyNumberFormat="1" applyFill="1" applyBorder="1" applyAlignment="1" applyProtection="1">
      <alignment horizontal="right"/>
    </xf>
    <xf numFmtId="164" fontId="2" fillId="3" borderId="1" xfId="0" applyNumberFormat="1" applyFont="1" applyFill="1" applyBorder="1" applyAlignment="1" applyProtection="1">
      <alignment horizontal="center"/>
    </xf>
    <xf numFmtId="164" fontId="0" fillId="0" borderId="1" xfId="0" applyNumberFormat="1" applyFill="1" applyBorder="1" applyAlignment="1" applyProtection="1">
      <alignment horizontal="center"/>
    </xf>
    <xf numFmtId="14" fontId="0" fillId="4" borderId="0" xfId="0" applyNumberFormat="1" applyFill="1" applyBorder="1" applyProtection="1"/>
    <xf numFmtId="0" fontId="20" fillId="0" borderId="1" xfId="0" applyFont="1" applyFill="1" applyBorder="1" applyProtection="1">
      <protection locked="0"/>
    </xf>
    <xf numFmtId="1" fontId="20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Fill="1" applyBorder="1" applyAlignment="1" applyProtection="1">
      <alignment horizontal="center" vertical="top"/>
      <protection locked="0"/>
    </xf>
    <xf numFmtId="1" fontId="9" fillId="0" borderId="1" xfId="1" applyNumberFormat="1" applyFont="1" applyFill="1" applyBorder="1" applyAlignment="1" applyProtection="1">
      <alignment horizontal="center"/>
    </xf>
    <xf numFmtId="2" fontId="0" fillId="3" borderId="2" xfId="0" applyNumberForma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11"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" formatCode="0"/>
      <fill>
        <patternFill patternType="solid">
          <fgColor indexed="64"/>
          <bgColor theme="7" tint="0.5999938962981048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FCFAC8"/>
      <color rgb="FFF7F4BB"/>
      <color rgb="FF82ACBC"/>
      <color rgb="FF54AC6F"/>
      <color rgb="FF7A9196"/>
      <color rgb="FF29561E"/>
      <color rgb="FFADDEA2"/>
      <color rgb="FF7FC773"/>
      <color rgb="FF752B29"/>
      <color rgb="FF8CD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2755105</xdr:colOff>
      <xdr:row>0</xdr:row>
      <xdr:rowOff>128587</xdr:rowOff>
    </xdr:from>
    <xdr:to>
      <xdr:col>4</xdr:col>
      <xdr:colOff>350044</xdr:colOff>
      <xdr:row>8</xdr:row>
      <xdr:rowOff>189547</xdr:rowOff>
    </xdr:to>
    <xdr:pic>
      <xdr:nvPicPr>
        <xdr:cNvPr id="4" name="Рисунок 3" descr="https://boskoopwerkt.nl/wp-content/uploads/jet-engine-forms/997/2023/05/Bre_LogoPayoff_1.1-1-300x19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105" y="128587"/>
          <a:ext cx="3243264" cy="1794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9:H220" totalsRowShown="0" headerRowDxfId="10" dataDxfId="8" headerRowBorderDxfId="9">
  <autoFilter ref="A19:H220" xr:uid="{00000000-0009-0000-0100-000001000000}"/>
  <sortState xmlns:xlrd2="http://schemas.microsoft.com/office/spreadsheetml/2017/richdata2" ref="A20:L215">
    <sortCondition ref="A19:A215"/>
  </sortState>
  <tableColumns count="8">
    <tableColumn id="1" xr3:uid="{00000000-0010-0000-0000-000001000000}" name="Название товара" dataDxfId="7"/>
    <tableColumn id="4" xr3:uid="{00000000-0010-0000-0000-000004000000}" name="Корни конт" dataDxfId="6" dataCellStyle="Гиперссылка"/>
    <tableColumn id="3" xr3:uid="{00000000-0010-0000-0000-000003000000}" name="Штамб" dataDxfId="5" dataCellStyle="Гиперссылка"/>
    <tableColumn id="2" xr3:uid="{00000000-0010-0000-0000-000002000000}" name="Размер" dataDxfId="4" dataCellStyle="Гиперссылка"/>
    <tableColumn id="7" xr3:uid="{00000000-0010-0000-0000-000007000000}" name="Цена с доставкой СПб Мск RUB" dataDxfId="3"/>
    <tableColumn id="8" xr3:uid="{00000000-0010-0000-0000-000008000000}" name="ЗАКАЗ ( шт.)" dataDxfId="2"/>
    <tableColumn id="10" xr3:uid="{00000000-0010-0000-0000-00000A000000}" name="Сумма RUB" dataDxfId="1">
      <calculatedColumnFormula>Таблица1[[#This Row],[ЗАКАЗ ( шт.)]]*Таблица1[[#This Row],[Цена с доставкой СПб Мск RUB]]</calculatedColumnFormula>
    </tableColumn>
    <tableColumn id="14" xr3:uid="{00000000-0010-0000-0000-00000E000000}" name="Комментарий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org/plantship/151506627442/reviews/?ll=33.926570%2C57.861924&amp;z=6" TargetMode="External"/><Relationship Id="rId2" Type="http://schemas.openxmlformats.org/officeDocument/2006/relationships/hyperlink" Target="https://vk.com/topic-162155595_40359304" TargetMode="External"/><Relationship Id="rId1" Type="http://schemas.openxmlformats.org/officeDocument/2006/relationships/hyperlink" Target="https://plantship.ru/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20"/>
  <sheetViews>
    <sheetView tabSelected="1" zoomScale="80" zoomScaleNormal="80" zoomScaleSheetLayoutView="80" workbookViewId="0">
      <selection activeCell="A20" sqref="A20"/>
    </sheetView>
  </sheetViews>
  <sheetFormatPr defaultColWidth="9.140625" defaultRowHeight="15" x14ac:dyDescent="0.25"/>
  <cols>
    <col min="1" max="1" width="45.28515625" style="6" customWidth="1"/>
    <col min="2" max="2" width="13.5703125" style="7" customWidth="1"/>
    <col min="3" max="3" width="12" style="7" customWidth="1"/>
    <col min="4" max="4" width="11.5703125" style="8" customWidth="1"/>
    <col min="5" max="5" width="14.7109375" style="3" customWidth="1"/>
    <col min="6" max="6" width="12.42578125" style="5" customWidth="1"/>
    <col min="7" max="7" width="18.7109375" style="5" customWidth="1"/>
    <col min="8" max="8" width="19.85546875" style="9" customWidth="1"/>
    <col min="9" max="9" width="9.5703125" style="13" customWidth="1"/>
    <col min="10" max="10" width="13.140625" style="13" customWidth="1"/>
    <col min="11" max="13" width="9.5703125" style="14" customWidth="1"/>
    <col min="14" max="24" width="9.140625" style="14" customWidth="1"/>
    <col min="25" max="52" width="9.140625" style="14"/>
    <col min="53" max="16384" width="9.140625" style="3"/>
  </cols>
  <sheetData>
    <row r="1" spans="1:10" x14ac:dyDescent="0.25">
      <c r="A1" s="57"/>
      <c r="B1" s="58"/>
      <c r="C1" s="58"/>
      <c r="D1" s="59"/>
      <c r="E1" s="60"/>
      <c r="F1" s="61"/>
      <c r="G1" s="61"/>
      <c r="H1" s="62"/>
    </row>
    <row r="2" spans="1:10" ht="15.75" x14ac:dyDescent="0.25">
      <c r="A2" s="63"/>
      <c r="B2" s="44"/>
      <c r="C2" s="44"/>
      <c r="D2" s="45"/>
      <c r="E2" s="46"/>
      <c r="F2" s="48"/>
      <c r="G2" s="49"/>
      <c r="H2" s="76"/>
    </row>
    <row r="3" spans="1:10" ht="15.75" x14ac:dyDescent="0.25">
      <c r="A3" s="64" t="s">
        <v>17</v>
      </c>
      <c r="B3" s="44"/>
      <c r="C3" s="44"/>
      <c r="D3" s="45"/>
      <c r="E3" s="46"/>
      <c r="F3" s="50"/>
      <c r="G3" s="51"/>
      <c r="H3" s="76"/>
    </row>
    <row r="4" spans="1:10" ht="15.75" x14ac:dyDescent="0.25">
      <c r="A4" s="65"/>
      <c r="B4" s="52"/>
      <c r="C4" s="52"/>
      <c r="D4" s="45"/>
      <c r="E4" s="46"/>
      <c r="F4" s="21"/>
      <c r="G4" s="51"/>
      <c r="H4" s="77"/>
    </row>
    <row r="5" spans="1:10" ht="23.25" x14ac:dyDescent="0.35">
      <c r="A5" s="66" t="s">
        <v>18</v>
      </c>
      <c r="B5" s="53"/>
      <c r="C5" s="53"/>
      <c r="D5" s="45"/>
      <c r="E5" s="46"/>
      <c r="F5" s="21"/>
      <c r="G5" s="51"/>
      <c r="H5" s="76"/>
    </row>
    <row r="6" spans="1:10" ht="15.75" x14ac:dyDescent="0.25">
      <c r="A6" s="67"/>
      <c r="B6" s="53"/>
      <c r="C6" s="53"/>
      <c r="D6" s="45"/>
      <c r="E6" s="46"/>
      <c r="F6" s="20"/>
      <c r="G6" s="47"/>
      <c r="H6" s="76"/>
    </row>
    <row r="7" spans="1:10" ht="15.75" x14ac:dyDescent="0.25">
      <c r="A7" s="68" t="s">
        <v>19</v>
      </c>
      <c r="B7" s="54"/>
      <c r="C7" s="54"/>
      <c r="D7" s="45"/>
      <c r="E7" s="46"/>
      <c r="F7" s="22"/>
      <c r="G7" s="55"/>
      <c r="H7" s="76"/>
    </row>
    <row r="8" spans="1:10" ht="20.25" customHeight="1" x14ac:dyDescent="0.25">
      <c r="A8" s="69"/>
      <c r="B8" s="44"/>
      <c r="C8" s="44"/>
      <c r="D8" s="45"/>
      <c r="E8" s="46"/>
      <c r="F8" s="21"/>
      <c r="G8" s="56"/>
      <c r="H8" s="76"/>
      <c r="J8"/>
    </row>
    <row r="9" spans="1:10" ht="21" customHeight="1" x14ac:dyDescent="0.25">
      <c r="A9" s="69"/>
      <c r="B9" s="44"/>
      <c r="C9" s="44"/>
      <c r="D9" s="45"/>
      <c r="E9" s="46"/>
      <c r="F9" s="20"/>
      <c r="G9" s="48"/>
      <c r="H9" s="76"/>
    </row>
    <row r="10" spans="1:10" ht="15.75" thickBot="1" x14ac:dyDescent="0.3">
      <c r="A10" s="70"/>
      <c r="B10" s="71"/>
      <c r="C10" s="71"/>
      <c r="D10" s="72"/>
      <c r="E10" s="73"/>
      <c r="F10" s="74"/>
      <c r="G10" s="74"/>
      <c r="H10" s="78"/>
    </row>
    <row r="11" spans="1:10" ht="15.75" thickTop="1" x14ac:dyDescent="0.25">
      <c r="A11" s="85">
        <v>46303</v>
      </c>
      <c r="B11" s="23"/>
      <c r="C11" s="23" t="s">
        <v>16</v>
      </c>
      <c r="D11" s="90"/>
      <c r="E11" s="90"/>
      <c r="F11" s="90"/>
      <c r="G11" s="38"/>
      <c r="H11" s="79"/>
    </row>
    <row r="12" spans="1:10" x14ac:dyDescent="0.25">
      <c r="A12" s="24" t="s">
        <v>11</v>
      </c>
      <c r="B12" s="25"/>
      <c r="C12" s="25" t="s">
        <v>13</v>
      </c>
      <c r="D12" s="91"/>
      <c r="E12" s="91"/>
      <c r="F12" s="91"/>
      <c r="G12" s="38"/>
      <c r="H12" s="79"/>
    </row>
    <row r="13" spans="1:10" x14ac:dyDescent="0.25">
      <c r="A13" s="24" t="s">
        <v>138</v>
      </c>
      <c r="B13" s="25"/>
      <c r="C13" s="25" t="s">
        <v>14</v>
      </c>
      <c r="D13" s="91"/>
      <c r="E13" s="91"/>
      <c r="F13" s="91"/>
      <c r="G13" s="38"/>
      <c r="H13" s="79"/>
    </row>
    <row r="14" spans="1:10" x14ac:dyDescent="0.25">
      <c r="A14" s="27" t="s">
        <v>170</v>
      </c>
      <c r="B14" s="27"/>
      <c r="C14" s="28" t="s">
        <v>0</v>
      </c>
      <c r="D14" s="83">
        <f>SUM(Таблица1[Сумма RUB])</f>
        <v>0</v>
      </c>
      <c r="E14" s="37" t="s">
        <v>4</v>
      </c>
      <c r="F14" s="12"/>
      <c r="G14" s="38"/>
      <c r="H14" s="80" t="s">
        <v>20</v>
      </c>
    </row>
    <row r="15" spans="1:10" x14ac:dyDescent="0.25">
      <c r="A15" s="27" t="s">
        <v>15</v>
      </c>
      <c r="B15" s="26"/>
      <c r="C15" s="28" t="s">
        <v>172</v>
      </c>
      <c r="D15" s="83">
        <f>D14*0.35</f>
        <v>0</v>
      </c>
      <c r="E15" s="34" t="s">
        <v>8</v>
      </c>
      <c r="F15" s="11">
        <f>SUM(Таблица1[ЗАКАЗ ( шт.)])</f>
        <v>0</v>
      </c>
      <c r="G15" s="38"/>
      <c r="H15" s="80" t="s">
        <v>21</v>
      </c>
    </row>
    <row r="16" spans="1:10" x14ac:dyDescent="0.25">
      <c r="A16" s="29" t="s">
        <v>171</v>
      </c>
      <c r="B16" s="30"/>
      <c r="C16" s="30"/>
      <c r="D16" s="32"/>
      <c r="E16" s="28"/>
      <c r="F16" s="38"/>
      <c r="G16" s="38"/>
      <c r="H16" s="81" t="s">
        <v>23</v>
      </c>
    </row>
    <row r="17" spans="1:10" x14ac:dyDescent="0.25">
      <c r="A17" s="29" t="s">
        <v>22</v>
      </c>
      <c r="B17" s="30"/>
      <c r="C17" s="30"/>
      <c r="D17" s="35"/>
      <c r="E17" s="36"/>
      <c r="F17" s="38"/>
      <c r="G17" s="38"/>
      <c r="H17" s="81" t="s">
        <v>24</v>
      </c>
    </row>
    <row r="18" spans="1:10" ht="19.5" customHeight="1" x14ac:dyDescent="0.25">
      <c r="A18" s="31" t="s">
        <v>139</v>
      </c>
      <c r="B18" s="32"/>
      <c r="C18" s="33" t="s">
        <v>5</v>
      </c>
      <c r="D18" s="33"/>
      <c r="E18" s="36"/>
      <c r="F18" s="33"/>
      <c r="G18" s="38"/>
      <c r="H18" s="82"/>
    </row>
    <row r="19" spans="1:10" s="4" customFormat="1" ht="90.75" customHeight="1" x14ac:dyDescent="0.25">
      <c r="A19" s="15" t="s">
        <v>1</v>
      </c>
      <c r="B19" s="16" t="s">
        <v>7</v>
      </c>
      <c r="C19" s="15" t="s">
        <v>6</v>
      </c>
      <c r="D19" s="17" t="s">
        <v>9</v>
      </c>
      <c r="E19" s="18" t="s">
        <v>10</v>
      </c>
      <c r="F19" s="16" t="s">
        <v>3</v>
      </c>
      <c r="G19" s="18" t="s">
        <v>2</v>
      </c>
      <c r="H19" s="19" t="s">
        <v>12</v>
      </c>
    </row>
    <row r="20" spans="1:10" x14ac:dyDescent="0.25">
      <c r="A20" s="39" t="s">
        <v>140</v>
      </c>
      <c r="B20" s="41" t="s">
        <v>122</v>
      </c>
      <c r="C20" s="1"/>
      <c r="D20" s="42" t="s">
        <v>133</v>
      </c>
      <c r="E20" s="84">
        <v>2657.2559999999999</v>
      </c>
      <c r="F20" s="75"/>
      <c r="G20" s="84">
        <f>Таблица1[[#This Row],[ЗАКАЗ ( шт.)]]*Таблица1[[#This Row],[Цена с доставкой СПб Мск RUB]]</f>
        <v>0</v>
      </c>
      <c r="H20" s="42"/>
      <c r="I20" s="14"/>
      <c r="J20" s="14"/>
    </row>
    <row r="21" spans="1:10" x14ac:dyDescent="0.25">
      <c r="A21" s="39" t="s">
        <v>25</v>
      </c>
      <c r="B21" s="41" t="s">
        <v>122</v>
      </c>
      <c r="C21" s="1"/>
      <c r="D21" s="42" t="s">
        <v>127</v>
      </c>
      <c r="E21" s="84">
        <v>2365.6079999999997</v>
      </c>
      <c r="F21" s="75"/>
      <c r="G21" s="84">
        <f>Таблица1[[#This Row],[ЗАКАЗ ( шт.)]]*Таблица1[[#This Row],[Цена с доставкой СПб Мск RUB]]</f>
        <v>0</v>
      </c>
      <c r="H21" s="42"/>
      <c r="I21" s="14"/>
      <c r="J21" s="14"/>
    </row>
    <row r="22" spans="1:10" x14ac:dyDescent="0.25">
      <c r="A22" s="39" t="s">
        <v>25</v>
      </c>
      <c r="B22" s="41" t="s">
        <v>124</v>
      </c>
      <c r="C22" s="89"/>
      <c r="D22" s="42" t="s">
        <v>129</v>
      </c>
      <c r="E22" s="84">
        <v>3800.3279999999995</v>
      </c>
      <c r="F22" s="75"/>
      <c r="G22" s="84">
        <f>Таблица1[[#This Row],[ЗАКАЗ ( шт.)]]*Таблица1[[#This Row],[Цена с доставкой СПб Мск RUB]]</f>
        <v>0</v>
      </c>
      <c r="H22" s="42"/>
      <c r="I22" s="14"/>
      <c r="J22" s="14"/>
    </row>
    <row r="23" spans="1:10" x14ac:dyDescent="0.25">
      <c r="A23" s="39" t="s">
        <v>26</v>
      </c>
      <c r="B23" s="41" t="s">
        <v>122</v>
      </c>
      <c r="C23" s="2"/>
      <c r="D23" s="42" t="s">
        <v>127</v>
      </c>
      <c r="E23" s="84">
        <v>3678.0239999999999</v>
      </c>
      <c r="F23" s="75"/>
      <c r="G23" s="84">
        <f>Таблица1[[#This Row],[ЗАКАЗ ( шт.)]]*Таблица1[[#This Row],[Цена с доставкой СПб Мск RUB]]</f>
        <v>0</v>
      </c>
      <c r="H23" s="42"/>
      <c r="I23" s="14"/>
      <c r="J23" s="14"/>
    </row>
    <row r="24" spans="1:10" x14ac:dyDescent="0.25">
      <c r="A24" s="39" t="s">
        <v>26</v>
      </c>
      <c r="B24" s="41" t="s">
        <v>124</v>
      </c>
      <c r="C24" s="2"/>
      <c r="D24" s="42" t="s">
        <v>129</v>
      </c>
      <c r="E24" s="84">
        <v>5425.2239999999993</v>
      </c>
      <c r="F24" s="75"/>
      <c r="G24" s="84">
        <f>Таблица1[[#This Row],[ЗАКАЗ ( шт.)]]*Таблица1[[#This Row],[Цена с доставкой СПб Мск RUB]]</f>
        <v>0</v>
      </c>
      <c r="H24" s="42"/>
      <c r="I24" s="14"/>
      <c r="J24" s="14"/>
    </row>
    <row r="25" spans="1:10" x14ac:dyDescent="0.25">
      <c r="A25" s="39" t="s">
        <v>141</v>
      </c>
      <c r="B25" s="41" t="s">
        <v>124</v>
      </c>
      <c r="C25" s="2"/>
      <c r="D25" s="42" t="s">
        <v>127</v>
      </c>
      <c r="E25" s="84">
        <v>5268.9839999999995</v>
      </c>
      <c r="F25" s="75"/>
      <c r="G25" s="84">
        <f>Таблица1[[#This Row],[ЗАКАЗ ( шт.)]]*Таблица1[[#This Row],[Цена с доставкой СПб Мск RUB]]</f>
        <v>0</v>
      </c>
      <c r="H25" s="42"/>
      <c r="I25" s="14"/>
      <c r="J25" s="14"/>
    </row>
    <row r="26" spans="1:10" x14ac:dyDescent="0.25">
      <c r="A26" s="39" t="s">
        <v>142</v>
      </c>
      <c r="B26" s="41" t="s">
        <v>124</v>
      </c>
      <c r="C26" s="1"/>
      <c r="D26" s="42" t="s">
        <v>129</v>
      </c>
      <c r="E26" s="84">
        <v>5268.9839999999995</v>
      </c>
      <c r="F26" s="75"/>
      <c r="G26" s="84">
        <f>Таблица1[[#This Row],[ЗАКАЗ ( шт.)]]*Таблица1[[#This Row],[Цена с доставкой СПб Мск RUB]]</f>
        <v>0</v>
      </c>
      <c r="H26" s="42"/>
      <c r="I26" s="14"/>
      <c r="J26" s="14"/>
    </row>
    <row r="27" spans="1:10" x14ac:dyDescent="0.25">
      <c r="A27" s="39" t="s">
        <v>143</v>
      </c>
      <c r="B27" s="41" t="s">
        <v>124</v>
      </c>
      <c r="C27" s="2"/>
      <c r="D27" s="42" t="s">
        <v>128</v>
      </c>
      <c r="E27" s="84">
        <v>5268.9839999999995</v>
      </c>
      <c r="F27" s="75"/>
      <c r="G27" s="84">
        <f>Таблица1[[#This Row],[ЗАКАЗ ( шт.)]]*Таблица1[[#This Row],[Цена с доставкой СПб Мск RUB]]</f>
        <v>0</v>
      </c>
      <c r="H27" s="42"/>
      <c r="I27" s="14"/>
      <c r="J27" s="14"/>
    </row>
    <row r="28" spans="1:10" x14ac:dyDescent="0.25">
      <c r="A28" s="39" t="s">
        <v>27</v>
      </c>
      <c r="B28" s="41" t="s">
        <v>122</v>
      </c>
      <c r="C28" s="2"/>
      <c r="D28" s="42" t="s">
        <v>129</v>
      </c>
      <c r="E28" s="84">
        <v>2573.9279999999999</v>
      </c>
      <c r="F28" s="75"/>
      <c r="G28" s="84">
        <f>Таблица1[[#This Row],[ЗАКАЗ ( шт.)]]*Таблица1[[#This Row],[Цена с доставкой СПб Мск RUB]]</f>
        <v>0</v>
      </c>
      <c r="H28" s="42"/>
      <c r="I28" s="14"/>
      <c r="J28" s="14"/>
    </row>
    <row r="29" spans="1:10" x14ac:dyDescent="0.25">
      <c r="A29" s="39" t="s">
        <v>27</v>
      </c>
      <c r="B29" s="41" t="s">
        <v>124</v>
      </c>
      <c r="C29" s="1"/>
      <c r="D29" s="42" t="s">
        <v>131</v>
      </c>
      <c r="E29" s="84">
        <v>4435.7039999999997</v>
      </c>
      <c r="F29" s="75"/>
      <c r="G29" s="84">
        <f>Таблица1[[#This Row],[ЗАКАЗ ( шт.)]]*Таблица1[[#This Row],[Цена с доставкой СПб Мск RUB]]</f>
        <v>0</v>
      </c>
      <c r="H29" s="42"/>
      <c r="I29" s="14"/>
      <c r="J29" s="14"/>
    </row>
    <row r="30" spans="1:10" x14ac:dyDescent="0.25">
      <c r="A30" s="39" t="s">
        <v>28</v>
      </c>
      <c r="B30" s="41" t="s">
        <v>122</v>
      </c>
      <c r="C30" s="2"/>
      <c r="D30" s="42" t="s">
        <v>129</v>
      </c>
      <c r="E30" s="84">
        <v>2834.3280000000004</v>
      </c>
      <c r="F30" s="75"/>
      <c r="G30" s="84">
        <f>Таблица1[[#This Row],[ЗАКАЗ ( шт.)]]*Таблица1[[#This Row],[Цена с доставкой СПб Мск RUB]]</f>
        <v>0</v>
      </c>
      <c r="H30" s="42"/>
      <c r="I30" s="14"/>
      <c r="J30" s="14"/>
    </row>
    <row r="31" spans="1:10" x14ac:dyDescent="0.25">
      <c r="A31" s="39" t="s">
        <v>29</v>
      </c>
      <c r="B31" s="41" t="s">
        <v>122</v>
      </c>
      <c r="C31" s="2"/>
      <c r="D31" s="42" t="s">
        <v>130</v>
      </c>
      <c r="E31" s="84">
        <v>2251.0320000000002</v>
      </c>
      <c r="F31" s="75"/>
      <c r="G31" s="84">
        <f>Таблица1[[#This Row],[ЗАКАЗ ( шт.)]]*Таблица1[[#This Row],[Цена с доставкой СПб Мск RUB]]</f>
        <v>0</v>
      </c>
      <c r="H31" s="42"/>
      <c r="I31" s="14"/>
      <c r="J31" s="14"/>
    </row>
    <row r="32" spans="1:10" x14ac:dyDescent="0.25">
      <c r="A32" s="39" t="s">
        <v>173</v>
      </c>
      <c r="B32" s="41" t="s">
        <v>122</v>
      </c>
      <c r="C32" s="1"/>
      <c r="D32" s="42" t="s">
        <v>129</v>
      </c>
      <c r="E32" s="84">
        <v>2251.0320000000002</v>
      </c>
      <c r="F32" s="75"/>
      <c r="G32" s="84">
        <f>Таблица1[[#This Row],[ЗАКАЗ ( шт.)]]*Таблица1[[#This Row],[Цена с доставкой СПб Мск RUB]]</f>
        <v>0</v>
      </c>
      <c r="H32" s="42"/>
      <c r="I32" s="14"/>
      <c r="J32" s="14"/>
    </row>
    <row r="33" spans="1:10" x14ac:dyDescent="0.25">
      <c r="A33" s="39" t="s">
        <v>30</v>
      </c>
      <c r="B33" s="41" t="s">
        <v>122</v>
      </c>
      <c r="C33" s="2"/>
      <c r="D33" s="42" t="s">
        <v>129</v>
      </c>
      <c r="E33" s="84">
        <v>2365.6079999999997</v>
      </c>
      <c r="F33" s="75"/>
      <c r="G33" s="84">
        <f>Таблица1[[#This Row],[ЗАКАЗ ( шт.)]]*Таблица1[[#This Row],[Цена с доставкой СПб Мск RUB]]</f>
        <v>0</v>
      </c>
      <c r="H33" s="42"/>
      <c r="I33" s="14"/>
      <c r="J33" s="14"/>
    </row>
    <row r="34" spans="1:10" x14ac:dyDescent="0.25">
      <c r="A34" s="39" t="s">
        <v>31</v>
      </c>
      <c r="B34" s="41" t="s">
        <v>122</v>
      </c>
      <c r="C34" s="1"/>
      <c r="D34" s="42" t="s">
        <v>131</v>
      </c>
      <c r="E34" s="84">
        <v>2251.0320000000002</v>
      </c>
      <c r="F34" s="75"/>
      <c r="G34" s="84">
        <f>Таблица1[[#This Row],[ЗАКАЗ ( шт.)]]*Таблица1[[#This Row],[Цена с доставкой СПб Мск RUB]]</f>
        <v>0</v>
      </c>
      <c r="H34" s="42"/>
      <c r="I34" s="14"/>
      <c r="J34" s="14"/>
    </row>
    <row r="35" spans="1:10" x14ac:dyDescent="0.25">
      <c r="A35" s="39" t="s">
        <v>32</v>
      </c>
      <c r="B35" s="41" t="s">
        <v>122</v>
      </c>
      <c r="C35" s="89"/>
      <c r="D35" s="42" t="s">
        <v>129</v>
      </c>
      <c r="E35" s="84">
        <v>2365.6079999999997</v>
      </c>
      <c r="F35" s="75"/>
      <c r="G35" s="84">
        <f>Таблица1[[#This Row],[ЗАКАЗ ( шт.)]]*Таблица1[[#This Row],[Цена с доставкой СПб Мск RUB]]</f>
        <v>0</v>
      </c>
      <c r="H35" s="42"/>
      <c r="I35" s="14"/>
      <c r="J35" s="14"/>
    </row>
    <row r="36" spans="1:10" x14ac:dyDescent="0.25">
      <c r="A36" s="39" t="s">
        <v>33</v>
      </c>
      <c r="B36" s="41" t="s">
        <v>122</v>
      </c>
      <c r="C36" s="89"/>
      <c r="D36" s="42" t="s">
        <v>127</v>
      </c>
      <c r="E36" s="84">
        <v>2313.5279999999998</v>
      </c>
      <c r="F36" s="75"/>
      <c r="G36" s="84">
        <f>Таблица1[[#This Row],[ЗАКАЗ ( шт.)]]*Таблица1[[#This Row],[Цена с доставкой СПб Мск RUB]]</f>
        <v>0</v>
      </c>
      <c r="H36" s="42"/>
      <c r="I36" s="14"/>
      <c r="J36" s="14"/>
    </row>
    <row r="37" spans="1:10" x14ac:dyDescent="0.25">
      <c r="A37" s="39" t="s">
        <v>144</v>
      </c>
      <c r="B37" s="41" t="s">
        <v>122</v>
      </c>
      <c r="C37" s="89"/>
      <c r="D37" s="42" t="s">
        <v>129</v>
      </c>
      <c r="E37" s="84">
        <v>2251.0320000000002</v>
      </c>
      <c r="F37" s="75"/>
      <c r="G37" s="84">
        <f>Таблица1[[#This Row],[ЗАКАЗ ( шт.)]]*Таблица1[[#This Row],[Цена с доставкой СПб Мск RUB]]</f>
        <v>0</v>
      </c>
      <c r="H37" s="42"/>
      <c r="I37" s="14"/>
      <c r="J37" s="14"/>
    </row>
    <row r="38" spans="1:10" x14ac:dyDescent="0.25">
      <c r="A38" s="39" t="s">
        <v>34</v>
      </c>
      <c r="B38" s="41" t="s">
        <v>122</v>
      </c>
      <c r="C38" s="1"/>
      <c r="D38" s="42" t="s">
        <v>127</v>
      </c>
      <c r="E38" s="84">
        <v>2365.6079999999997</v>
      </c>
      <c r="F38" s="75"/>
      <c r="G38" s="84">
        <f>Таблица1[[#This Row],[ЗАКАЗ ( шт.)]]*Таблица1[[#This Row],[Цена с доставкой СПб Мск RUB]]</f>
        <v>0</v>
      </c>
      <c r="H38" s="42"/>
      <c r="I38" s="14"/>
      <c r="J38" s="14"/>
    </row>
    <row r="39" spans="1:10" x14ac:dyDescent="0.25">
      <c r="A39" s="39" t="s">
        <v>145</v>
      </c>
      <c r="B39" s="41" t="s">
        <v>124</v>
      </c>
      <c r="C39" s="2"/>
      <c r="D39" s="42" t="s">
        <v>130</v>
      </c>
      <c r="E39" s="84">
        <v>4737.7679999999991</v>
      </c>
      <c r="F39" s="75"/>
      <c r="G39" s="84">
        <f>Таблица1[[#This Row],[ЗАКАЗ ( шт.)]]*Таблица1[[#This Row],[Цена с доставкой СПб Мск RUB]]</f>
        <v>0</v>
      </c>
      <c r="H39" s="42"/>
      <c r="I39" s="14"/>
      <c r="J39" s="14"/>
    </row>
    <row r="40" spans="1:10" x14ac:dyDescent="0.25">
      <c r="A40" s="39" t="s">
        <v>146</v>
      </c>
      <c r="B40" s="41" t="s">
        <v>122</v>
      </c>
      <c r="C40" s="1"/>
      <c r="D40" s="42" t="s">
        <v>133</v>
      </c>
      <c r="E40" s="84">
        <v>2417.6879999999996</v>
      </c>
      <c r="F40" s="75"/>
      <c r="G40" s="84">
        <f>Таблица1[[#This Row],[ЗАКАЗ ( шт.)]]*Таблица1[[#This Row],[Цена с доставкой СПб Мск RUB]]</f>
        <v>0</v>
      </c>
      <c r="H40" s="42"/>
      <c r="I40" s="14"/>
      <c r="J40" s="14"/>
    </row>
    <row r="41" spans="1:10" x14ac:dyDescent="0.25">
      <c r="A41" s="39" t="s">
        <v>35</v>
      </c>
      <c r="B41" s="41" t="s">
        <v>122</v>
      </c>
      <c r="C41" s="2"/>
      <c r="D41" s="42" t="s">
        <v>132</v>
      </c>
      <c r="E41" s="84">
        <v>2573.9279999999999</v>
      </c>
      <c r="F41" s="75"/>
      <c r="G41" s="84">
        <f>Таблица1[[#This Row],[ЗАКАЗ ( шт.)]]*Таблица1[[#This Row],[Цена с доставкой СПб Мск RUB]]</f>
        <v>0</v>
      </c>
      <c r="H41" s="42"/>
      <c r="I41" s="14"/>
      <c r="J41" s="14"/>
    </row>
    <row r="42" spans="1:10" x14ac:dyDescent="0.25">
      <c r="A42" s="39" t="s">
        <v>36</v>
      </c>
      <c r="B42" s="41" t="s">
        <v>122</v>
      </c>
      <c r="C42" s="2"/>
      <c r="D42" s="42" t="s">
        <v>127</v>
      </c>
      <c r="E42" s="84">
        <v>2417.6879999999996</v>
      </c>
      <c r="F42" s="75"/>
      <c r="G42" s="84">
        <f>Таблица1[[#This Row],[ЗАКАЗ ( шт.)]]*Таблица1[[#This Row],[Цена с доставкой СПб Мск RUB]]</f>
        <v>0</v>
      </c>
      <c r="H42" s="42"/>
      <c r="I42" s="14"/>
      <c r="J42" s="14"/>
    </row>
    <row r="43" spans="1:10" x14ac:dyDescent="0.25">
      <c r="A43" s="39" t="s">
        <v>37</v>
      </c>
      <c r="B43" s="41" t="s">
        <v>122</v>
      </c>
      <c r="C43" s="89"/>
      <c r="D43" s="42" t="s">
        <v>127</v>
      </c>
      <c r="E43" s="84">
        <v>2480.1839999999997</v>
      </c>
      <c r="F43" s="75"/>
      <c r="G43" s="84">
        <f>Таблица1[[#This Row],[ЗАКАЗ ( шт.)]]*Таблица1[[#This Row],[Цена с доставкой СПб Мск RUB]]</f>
        <v>0</v>
      </c>
      <c r="H43" s="42"/>
      <c r="I43" s="14"/>
      <c r="J43" s="14"/>
    </row>
    <row r="44" spans="1:10" x14ac:dyDescent="0.25">
      <c r="A44" s="39" t="s">
        <v>38</v>
      </c>
      <c r="B44" s="41" t="s">
        <v>122</v>
      </c>
      <c r="C44" s="1"/>
      <c r="D44" s="42" t="s">
        <v>133</v>
      </c>
      <c r="E44" s="84">
        <v>3230.1359999999991</v>
      </c>
      <c r="F44" s="75"/>
      <c r="G44" s="84">
        <f>Таблица1[[#This Row],[ЗАКАЗ ( шт.)]]*Таблица1[[#This Row],[Цена с доставкой СПб Мск RUB]]</f>
        <v>0</v>
      </c>
      <c r="H44" s="42"/>
      <c r="I44" s="14"/>
      <c r="J44" s="14"/>
    </row>
    <row r="45" spans="1:10" x14ac:dyDescent="0.25">
      <c r="A45" s="39" t="s">
        <v>39</v>
      </c>
      <c r="B45" s="41" t="s">
        <v>122</v>
      </c>
      <c r="C45" s="1"/>
      <c r="D45" s="42" t="s">
        <v>133</v>
      </c>
      <c r="E45" s="84">
        <v>3230.1359999999991</v>
      </c>
      <c r="F45" s="75"/>
      <c r="G45" s="84">
        <f>Таблица1[[#This Row],[ЗАКАЗ ( шт.)]]*Таблица1[[#This Row],[Цена с доставкой СПб Мск RUB]]</f>
        <v>0</v>
      </c>
      <c r="H45" s="42"/>
      <c r="I45" s="14"/>
      <c r="J45" s="14"/>
    </row>
    <row r="46" spans="1:10" x14ac:dyDescent="0.25">
      <c r="A46" s="39" t="s">
        <v>39</v>
      </c>
      <c r="B46" s="41" t="s">
        <v>124</v>
      </c>
      <c r="C46" s="89"/>
      <c r="D46" s="42" t="s">
        <v>127</v>
      </c>
      <c r="E46" s="84">
        <v>4644.0239999999994</v>
      </c>
      <c r="F46" s="75"/>
      <c r="G46" s="84">
        <f>Таблица1[[#This Row],[ЗАКАЗ ( шт.)]]*Таблица1[[#This Row],[Цена с доставкой СПб Мск RUB]]</f>
        <v>0</v>
      </c>
      <c r="H46" s="42"/>
      <c r="I46" s="14"/>
      <c r="J46" s="14"/>
    </row>
    <row r="47" spans="1:10" x14ac:dyDescent="0.25">
      <c r="A47" s="39" t="s">
        <v>147</v>
      </c>
      <c r="B47" s="41" t="s">
        <v>122</v>
      </c>
      <c r="C47" s="89"/>
      <c r="D47" s="42" t="s">
        <v>127</v>
      </c>
      <c r="E47" s="84">
        <v>2365.6079999999997</v>
      </c>
      <c r="F47" s="75"/>
      <c r="G47" s="84">
        <f>Таблица1[[#This Row],[ЗАКАЗ ( шт.)]]*Таблица1[[#This Row],[Цена с доставкой СПб Мск RUB]]</f>
        <v>0</v>
      </c>
      <c r="H47" s="42"/>
      <c r="I47" s="14"/>
      <c r="J47" s="14"/>
    </row>
    <row r="48" spans="1:10" x14ac:dyDescent="0.25">
      <c r="A48" s="39" t="s">
        <v>40</v>
      </c>
      <c r="B48" s="41" t="s">
        <v>122</v>
      </c>
      <c r="C48" s="89"/>
      <c r="D48" s="42" t="s">
        <v>133</v>
      </c>
      <c r="E48" s="84">
        <v>2365.6079999999997</v>
      </c>
      <c r="F48" s="75"/>
      <c r="G48" s="84">
        <f>Таблица1[[#This Row],[ЗАКАЗ ( шт.)]]*Таблица1[[#This Row],[Цена с доставкой СПб Мск RUB]]</f>
        <v>0</v>
      </c>
      <c r="H48" s="42"/>
      <c r="I48" s="14"/>
      <c r="J48" s="14"/>
    </row>
    <row r="49" spans="1:10" x14ac:dyDescent="0.25">
      <c r="A49" s="39" t="s">
        <v>41</v>
      </c>
      <c r="B49" s="41" t="s">
        <v>122</v>
      </c>
      <c r="C49" s="1"/>
      <c r="D49" s="42" t="s">
        <v>127</v>
      </c>
      <c r="E49" s="84">
        <v>2251.0320000000002</v>
      </c>
      <c r="F49" s="75"/>
      <c r="G49" s="84">
        <f>Таблица1[[#This Row],[ЗАКАЗ ( шт.)]]*Таблица1[[#This Row],[Цена с доставкой СПб Мск RUB]]</f>
        <v>0</v>
      </c>
      <c r="H49" s="42"/>
      <c r="I49" s="14"/>
      <c r="J49" s="14"/>
    </row>
    <row r="50" spans="1:10" x14ac:dyDescent="0.25">
      <c r="A50" s="39" t="s">
        <v>41</v>
      </c>
      <c r="B50" s="41" t="s">
        <v>124</v>
      </c>
      <c r="C50" s="2"/>
      <c r="D50" s="42" t="s">
        <v>129</v>
      </c>
      <c r="E50" s="84">
        <v>3800.3279999999995</v>
      </c>
      <c r="F50" s="75"/>
      <c r="G50" s="84">
        <f>Таблица1[[#This Row],[ЗАКАЗ ( шт.)]]*Таблица1[[#This Row],[Цена с доставкой СПб Мск RUB]]</f>
        <v>0</v>
      </c>
      <c r="H50" s="42"/>
      <c r="I50" s="14"/>
      <c r="J50" s="14"/>
    </row>
    <row r="51" spans="1:10" x14ac:dyDescent="0.25">
      <c r="A51" s="39" t="s">
        <v>42</v>
      </c>
      <c r="B51" s="41" t="s">
        <v>122</v>
      </c>
      <c r="C51" s="89"/>
      <c r="D51" s="42" t="s">
        <v>127</v>
      </c>
      <c r="E51" s="84">
        <v>2365.6079999999997</v>
      </c>
      <c r="F51" s="75"/>
      <c r="G51" s="84">
        <f>Таблица1[[#This Row],[ЗАКАЗ ( шт.)]]*Таблица1[[#This Row],[Цена с доставкой СПб Мск RUB]]</f>
        <v>0</v>
      </c>
      <c r="H51" s="42"/>
      <c r="I51" s="14"/>
      <c r="J51" s="14"/>
    </row>
    <row r="52" spans="1:10" x14ac:dyDescent="0.25">
      <c r="A52" s="39" t="s">
        <v>43</v>
      </c>
      <c r="B52" s="41" t="s">
        <v>122</v>
      </c>
      <c r="C52" s="89"/>
      <c r="D52" s="42" t="s">
        <v>127</v>
      </c>
      <c r="E52" s="84">
        <v>2417.6879999999996</v>
      </c>
      <c r="F52" s="75"/>
      <c r="G52" s="84">
        <f>Таблица1[[#This Row],[ЗАКАЗ ( шт.)]]*Таблица1[[#This Row],[Цена с доставкой СПб Мск RUB]]</f>
        <v>0</v>
      </c>
      <c r="H52" s="42"/>
      <c r="I52" s="14"/>
      <c r="J52" s="14"/>
    </row>
    <row r="53" spans="1:10" x14ac:dyDescent="0.25">
      <c r="A53" s="39" t="s">
        <v>43</v>
      </c>
      <c r="B53" s="41" t="s">
        <v>124</v>
      </c>
      <c r="C53" s="89"/>
      <c r="D53" s="42" t="s">
        <v>129</v>
      </c>
      <c r="E53" s="84">
        <v>4196.1359999999986</v>
      </c>
      <c r="F53" s="75"/>
      <c r="G53" s="84">
        <f>Таблица1[[#This Row],[ЗАКАЗ ( шт.)]]*Таблица1[[#This Row],[Цена с доставкой СПб Мск RUB]]</f>
        <v>0</v>
      </c>
      <c r="H53" s="42"/>
      <c r="I53" s="14"/>
      <c r="J53" s="14"/>
    </row>
    <row r="54" spans="1:10" x14ac:dyDescent="0.25">
      <c r="A54" s="39" t="s">
        <v>44</v>
      </c>
      <c r="B54" s="41" t="s">
        <v>122</v>
      </c>
      <c r="C54" s="2"/>
      <c r="D54" s="42" t="s">
        <v>127</v>
      </c>
      <c r="E54" s="84">
        <v>2251.0320000000002</v>
      </c>
      <c r="F54" s="75"/>
      <c r="G54" s="84">
        <f>Таблица1[[#This Row],[ЗАКАЗ ( шт.)]]*Таблица1[[#This Row],[Цена с доставкой СПб Мск RUB]]</f>
        <v>0</v>
      </c>
      <c r="H54" s="42"/>
      <c r="I54" s="14"/>
      <c r="J54" s="14"/>
    </row>
    <row r="55" spans="1:10" x14ac:dyDescent="0.25">
      <c r="A55" s="39" t="s">
        <v>44</v>
      </c>
      <c r="B55" s="41" t="s">
        <v>124</v>
      </c>
      <c r="C55" s="89"/>
      <c r="D55" s="42" t="s">
        <v>129</v>
      </c>
      <c r="E55" s="84">
        <v>3800.3279999999995</v>
      </c>
      <c r="F55" s="75"/>
      <c r="G55" s="84">
        <f>Таблица1[[#This Row],[ЗАКАЗ ( шт.)]]*Таблица1[[#This Row],[Цена с доставкой СПб Мск RUB]]</f>
        <v>0</v>
      </c>
      <c r="H55" s="42"/>
      <c r="I55" s="14"/>
      <c r="J55" s="14"/>
    </row>
    <row r="56" spans="1:10" x14ac:dyDescent="0.25">
      <c r="A56" s="39" t="s">
        <v>45</v>
      </c>
      <c r="B56" s="41" t="s">
        <v>122</v>
      </c>
      <c r="C56" s="89"/>
      <c r="D56" s="42" t="s">
        <v>133</v>
      </c>
      <c r="E56" s="84">
        <v>2313.5279999999998</v>
      </c>
      <c r="F56" s="75"/>
      <c r="G56" s="84">
        <f>Таблица1[[#This Row],[ЗАКАЗ ( шт.)]]*Таблица1[[#This Row],[Цена с доставкой СПб Мск RUB]]</f>
        <v>0</v>
      </c>
      <c r="H56" s="42"/>
      <c r="I56" s="14"/>
      <c r="J56" s="14"/>
    </row>
    <row r="57" spans="1:10" x14ac:dyDescent="0.25">
      <c r="A57" s="39" t="s">
        <v>45</v>
      </c>
      <c r="B57" s="41" t="s">
        <v>124</v>
      </c>
      <c r="C57" s="89"/>
      <c r="D57" s="42" t="s">
        <v>129</v>
      </c>
      <c r="E57" s="84">
        <v>3800.3279999999995</v>
      </c>
      <c r="F57" s="75"/>
      <c r="G57" s="84">
        <f>Таблица1[[#This Row],[ЗАКАЗ ( шт.)]]*Таблица1[[#This Row],[Цена с доставкой СПб Мск RUB]]</f>
        <v>0</v>
      </c>
      <c r="H57" s="42"/>
      <c r="I57" s="14"/>
      <c r="J57" s="14"/>
    </row>
    <row r="58" spans="1:10" x14ac:dyDescent="0.25">
      <c r="A58" s="39" t="s">
        <v>46</v>
      </c>
      <c r="B58" s="41" t="s">
        <v>122</v>
      </c>
      <c r="C58" s="89"/>
      <c r="D58" s="42" t="s">
        <v>133</v>
      </c>
      <c r="E58" s="84">
        <v>2573.9279999999999</v>
      </c>
      <c r="F58" s="75"/>
      <c r="G58" s="84">
        <f>Таблица1[[#This Row],[ЗАКАЗ ( шт.)]]*Таблица1[[#This Row],[Цена с доставкой СПб Мск RUB]]</f>
        <v>0</v>
      </c>
      <c r="H58" s="42"/>
      <c r="I58" s="14"/>
      <c r="J58" s="14"/>
    </row>
    <row r="59" spans="1:10" x14ac:dyDescent="0.25">
      <c r="A59" s="39" t="s">
        <v>148</v>
      </c>
      <c r="B59" s="41" t="s">
        <v>122</v>
      </c>
      <c r="C59" s="1"/>
      <c r="D59" s="42" t="s">
        <v>131</v>
      </c>
      <c r="E59" s="84">
        <v>3230.1359999999991</v>
      </c>
      <c r="F59" s="75"/>
      <c r="G59" s="84">
        <f>Таблица1[[#This Row],[ЗАКАЗ ( шт.)]]*Таблица1[[#This Row],[Цена с доставкой СПб Мск RUB]]</f>
        <v>0</v>
      </c>
      <c r="H59" s="42"/>
      <c r="I59" s="14"/>
      <c r="J59" s="14"/>
    </row>
    <row r="60" spans="1:10" x14ac:dyDescent="0.25">
      <c r="A60" s="39" t="s">
        <v>174</v>
      </c>
      <c r="B60" s="41" t="s">
        <v>122</v>
      </c>
      <c r="C60" s="89"/>
      <c r="D60" s="42" t="s">
        <v>133</v>
      </c>
      <c r="E60" s="84">
        <v>3021.8160000000003</v>
      </c>
      <c r="F60" s="75"/>
      <c r="G60" s="84">
        <f>Таблица1[[#This Row],[ЗАКАЗ ( шт.)]]*Таблица1[[#This Row],[Цена с доставкой СПб Мск RUB]]</f>
        <v>0</v>
      </c>
      <c r="H60" s="42"/>
      <c r="I60" s="14"/>
      <c r="J60" s="14"/>
    </row>
    <row r="61" spans="1:10" x14ac:dyDescent="0.25">
      <c r="A61" s="39" t="s">
        <v>47</v>
      </c>
      <c r="B61" s="41" t="s">
        <v>122</v>
      </c>
      <c r="C61" s="89"/>
      <c r="D61" s="42" t="s">
        <v>133</v>
      </c>
      <c r="E61" s="84">
        <v>3021.8160000000003</v>
      </c>
      <c r="F61" s="75"/>
      <c r="G61" s="84">
        <f>Таблица1[[#This Row],[ЗАКАЗ ( шт.)]]*Таблица1[[#This Row],[Цена с доставкой СПб Мск RUB]]</f>
        <v>0</v>
      </c>
      <c r="H61" s="42"/>
      <c r="I61" s="14"/>
      <c r="J61" s="14"/>
    </row>
    <row r="62" spans="1:10" x14ac:dyDescent="0.25">
      <c r="A62" s="39" t="s">
        <v>48</v>
      </c>
      <c r="B62" s="41" t="s">
        <v>124</v>
      </c>
      <c r="C62" s="2"/>
      <c r="D62" s="42" t="s">
        <v>128</v>
      </c>
      <c r="E62" s="84">
        <v>4196.1359999999986</v>
      </c>
      <c r="F62" s="75"/>
      <c r="G62" s="84">
        <f>Таблица1[[#This Row],[ЗАКАЗ ( шт.)]]*Таблица1[[#This Row],[Цена с доставкой СПб Мск RUB]]</f>
        <v>0</v>
      </c>
      <c r="H62" s="42"/>
      <c r="I62" s="14"/>
      <c r="J62" s="14"/>
    </row>
    <row r="63" spans="1:10" x14ac:dyDescent="0.25">
      <c r="A63" s="39" t="s">
        <v>49</v>
      </c>
      <c r="B63" s="41" t="s">
        <v>122</v>
      </c>
      <c r="C63" s="2"/>
      <c r="D63" s="42" t="s">
        <v>127</v>
      </c>
      <c r="E63" s="84">
        <v>3021.8160000000003</v>
      </c>
      <c r="F63" s="75"/>
      <c r="G63" s="84">
        <f>Таблица1[[#This Row],[ЗАКАЗ ( шт.)]]*Таблица1[[#This Row],[Цена с доставкой СПб Мск RUB]]</f>
        <v>0</v>
      </c>
      <c r="H63" s="42"/>
      <c r="I63" s="14"/>
      <c r="J63" s="14"/>
    </row>
    <row r="64" spans="1:10" x14ac:dyDescent="0.25">
      <c r="A64" s="39" t="s">
        <v>50</v>
      </c>
      <c r="B64" s="41" t="s">
        <v>122</v>
      </c>
      <c r="C64" s="1"/>
      <c r="D64" s="42" t="s">
        <v>130</v>
      </c>
      <c r="E64" s="84">
        <v>3021.8160000000003</v>
      </c>
      <c r="F64" s="75"/>
      <c r="G64" s="84">
        <f>Таблица1[[#This Row],[ЗАКАЗ ( шт.)]]*Таблица1[[#This Row],[Цена с доставкой СПб Мск RUB]]</f>
        <v>0</v>
      </c>
      <c r="H64" s="42"/>
      <c r="I64" s="14"/>
      <c r="J64" s="14"/>
    </row>
    <row r="65" spans="1:10" x14ac:dyDescent="0.25">
      <c r="A65" s="39" t="s">
        <v>50</v>
      </c>
      <c r="B65" s="41" t="s">
        <v>124</v>
      </c>
      <c r="C65" s="1"/>
      <c r="D65" s="42" t="s">
        <v>128</v>
      </c>
      <c r="E65" s="84">
        <v>4321.1279999999988</v>
      </c>
      <c r="F65" s="75"/>
      <c r="G65" s="84">
        <f>Таблица1[[#This Row],[ЗАКАЗ ( шт.)]]*Таблица1[[#This Row],[Цена с доставкой СПб Мск RUB]]</f>
        <v>0</v>
      </c>
      <c r="H65" s="42"/>
      <c r="I65" s="14"/>
      <c r="J65" s="14"/>
    </row>
    <row r="66" spans="1:10" x14ac:dyDescent="0.25">
      <c r="A66" s="39" t="s">
        <v>51</v>
      </c>
      <c r="B66" s="41" t="s">
        <v>122</v>
      </c>
      <c r="C66" s="2"/>
      <c r="D66" s="42" t="s">
        <v>133</v>
      </c>
      <c r="E66" s="84">
        <v>3021.8160000000003</v>
      </c>
      <c r="F66" s="75"/>
      <c r="G66" s="84">
        <f>Таблица1[[#This Row],[ЗАКАЗ ( шт.)]]*Таблица1[[#This Row],[Цена с доставкой СПб Мск RUB]]</f>
        <v>0</v>
      </c>
      <c r="H66" s="42"/>
      <c r="I66" s="14"/>
      <c r="J66" s="14"/>
    </row>
    <row r="67" spans="1:10" x14ac:dyDescent="0.25">
      <c r="A67" s="39" t="s">
        <v>52</v>
      </c>
      <c r="B67" s="41" t="s">
        <v>122</v>
      </c>
      <c r="C67" s="1"/>
      <c r="D67" s="42" t="s">
        <v>132</v>
      </c>
      <c r="E67" s="84">
        <v>2417.6879999999996</v>
      </c>
      <c r="F67" s="75"/>
      <c r="G67" s="84">
        <f>Таблица1[[#This Row],[ЗАКАЗ ( шт.)]]*Таблица1[[#This Row],[Цена с доставкой СПб Мск RUB]]</f>
        <v>0</v>
      </c>
      <c r="H67" s="42"/>
      <c r="I67" s="14"/>
      <c r="J67" s="14"/>
    </row>
    <row r="68" spans="1:10" x14ac:dyDescent="0.25">
      <c r="A68" s="39" t="s">
        <v>53</v>
      </c>
      <c r="B68" s="41" t="s">
        <v>122</v>
      </c>
      <c r="C68" s="2"/>
      <c r="D68" s="42" t="s">
        <v>133</v>
      </c>
      <c r="E68" s="84">
        <v>2417.6879999999996</v>
      </c>
      <c r="F68" s="75"/>
      <c r="G68" s="84">
        <f>Таблица1[[#This Row],[ЗАКАЗ ( шт.)]]*Таблица1[[#This Row],[Цена с доставкой СПб Мск RUB]]</f>
        <v>0</v>
      </c>
      <c r="H68" s="42"/>
      <c r="I68" s="14"/>
      <c r="J68" s="14"/>
    </row>
    <row r="69" spans="1:10" x14ac:dyDescent="0.25">
      <c r="A69" s="39" t="s">
        <v>54</v>
      </c>
      <c r="B69" s="41" t="s">
        <v>122</v>
      </c>
      <c r="C69" s="2"/>
      <c r="D69" s="42" t="s">
        <v>133</v>
      </c>
      <c r="E69" s="84">
        <v>2417.6879999999996</v>
      </c>
      <c r="F69" s="75"/>
      <c r="G69" s="84">
        <f>Таблица1[[#This Row],[ЗАКАЗ ( шт.)]]*Таблица1[[#This Row],[Цена с доставкой СПб Мск RUB]]</f>
        <v>0</v>
      </c>
      <c r="H69" s="42"/>
      <c r="I69" s="14"/>
      <c r="J69" s="14"/>
    </row>
    <row r="70" spans="1:10" x14ac:dyDescent="0.25">
      <c r="A70" s="39" t="s">
        <v>56</v>
      </c>
      <c r="B70" s="41" t="s">
        <v>122</v>
      </c>
      <c r="C70" s="2"/>
      <c r="D70" s="42" t="s">
        <v>130</v>
      </c>
      <c r="E70" s="84">
        <v>2480.1839999999997</v>
      </c>
      <c r="F70" s="75"/>
      <c r="G70" s="84">
        <f>Таблица1[[#This Row],[ЗАКАЗ ( шт.)]]*Таблица1[[#This Row],[Цена с доставкой СПб Мск RUB]]</f>
        <v>0</v>
      </c>
      <c r="H70" s="42"/>
      <c r="I70" s="14"/>
      <c r="J70" s="14"/>
    </row>
    <row r="71" spans="1:10" x14ac:dyDescent="0.25">
      <c r="A71" s="39" t="s">
        <v>55</v>
      </c>
      <c r="B71" s="41" t="s">
        <v>125</v>
      </c>
      <c r="C71" s="2"/>
      <c r="D71" s="42" t="s">
        <v>128</v>
      </c>
      <c r="E71" s="84">
        <v>2921.52</v>
      </c>
      <c r="F71" s="75"/>
      <c r="G71" s="84">
        <f>Таблица1[[#This Row],[ЗАКАЗ ( шт.)]]*Таблица1[[#This Row],[Цена с доставкой СПб Мск RUB]]</f>
        <v>0</v>
      </c>
      <c r="H71" s="42"/>
      <c r="I71" s="14"/>
      <c r="J71" s="14"/>
    </row>
    <row r="72" spans="1:10" x14ac:dyDescent="0.25">
      <c r="A72" s="39" t="s">
        <v>55</v>
      </c>
      <c r="B72" s="41" t="s">
        <v>125</v>
      </c>
      <c r="C72" s="2"/>
      <c r="D72" s="42" t="s">
        <v>128</v>
      </c>
      <c r="E72" s="84">
        <v>2869.4399999999996</v>
      </c>
      <c r="F72" s="75"/>
      <c r="G72" s="84">
        <f>Таблица1[[#This Row],[ЗАКАЗ ( шт.)]]*Таблица1[[#This Row],[Цена с доставкой СПб Мск RUB]]</f>
        <v>0</v>
      </c>
      <c r="H72" s="42"/>
      <c r="I72" s="14"/>
      <c r="J72" s="14"/>
    </row>
    <row r="73" spans="1:10" x14ac:dyDescent="0.25">
      <c r="A73" s="39" t="s">
        <v>55</v>
      </c>
      <c r="B73" s="41" t="s">
        <v>123</v>
      </c>
      <c r="C73" s="1"/>
      <c r="D73" s="42" t="s">
        <v>135</v>
      </c>
      <c r="E73" s="84">
        <v>5851.5239999999994</v>
      </c>
      <c r="F73" s="75"/>
      <c r="G73" s="84">
        <f>Таблица1[[#This Row],[ЗАКАЗ ( шт.)]]*Таблица1[[#This Row],[Цена с доставкой СПб Мск RUB]]</f>
        <v>0</v>
      </c>
      <c r="H73" s="42"/>
      <c r="I73" s="14"/>
      <c r="J73" s="14"/>
    </row>
    <row r="74" spans="1:10" x14ac:dyDescent="0.25">
      <c r="A74" s="39" t="s">
        <v>55</v>
      </c>
      <c r="B74" s="41" t="s">
        <v>149</v>
      </c>
      <c r="C74" s="2"/>
      <c r="D74" s="42" t="s">
        <v>150</v>
      </c>
      <c r="E74" s="84">
        <v>12275.928</v>
      </c>
      <c r="F74" s="75"/>
      <c r="G74" s="84">
        <f>Таблица1[[#This Row],[ЗАКАЗ ( шт.)]]*Таблица1[[#This Row],[Цена с доставкой СПб Мск RUB]]</f>
        <v>0</v>
      </c>
      <c r="H74" s="42"/>
      <c r="I74" s="14"/>
      <c r="J74" s="14"/>
    </row>
    <row r="75" spans="1:10" x14ac:dyDescent="0.25">
      <c r="A75" s="39" t="s">
        <v>151</v>
      </c>
      <c r="B75" s="41" t="s">
        <v>124</v>
      </c>
      <c r="C75" s="1"/>
      <c r="D75" s="42" t="s">
        <v>128</v>
      </c>
      <c r="E75" s="84">
        <v>4529.4479999999994</v>
      </c>
      <c r="F75" s="75"/>
      <c r="G75" s="84">
        <f>Таблица1[[#This Row],[ЗАКАЗ ( шт.)]]*Таблица1[[#This Row],[Цена с доставкой СПб Мск RUB]]</f>
        <v>0</v>
      </c>
      <c r="H75" s="42"/>
      <c r="I75" s="14"/>
      <c r="J75" s="14"/>
    </row>
    <row r="76" spans="1:10" x14ac:dyDescent="0.25">
      <c r="A76" s="39" t="s">
        <v>152</v>
      </c>
      <c r="B76" s="41" t="s">
        <v>122</v>
      </c>
      <c r="C76" s="2"/>
      <c r="D76" s="42" t="s">
        <v>133</v>
      </c>
      <c r="E76" s="84">
        <v>2313.5279999999998</v>
      </c>
      <c r="F76" s="75"/>
      <c r="G76" s="84">
        <f>Таблица1[[#This Row],[ЗАКАЗ ( шт.)]]*Таблица1[[#This Row],[Цена с доставкой СПб Мск RUB]]</f>
        <v>0</v>
      </c>
      <c r="H76" s="42"/>
      <c r="I76" s="14"/>
      <c r="J76" s="14"/>
    </row>
    <row r="77" spans="1:10" x14ac:dyDescent="0.25">
      <c r="A77" s="39" t="s">
        <v>57</v>
      </c>
      <c r="B77" s="41" t="s">
        <v>122</v>
      </c>
      <c r="C77" s="2"/>
      <c r="D77" s="42" t="s">
        <v>129</v>
      </c>
      <c r="E77" s="84">
        <v>2251.0320000000002</v>
      </c>
      <c r="F77" s="75"/>
      <c r="G77" s="84">
        <f>Таблица1[[#This Row],[ЗАКАЗ ( шт.)]]*Таблица1[[#This Row],[Цена с доставкой СПб Мск RUB]]</f>
        <v>0</v>
      </c>
      <c r="H77" s="42"/>
      <c r="I77" s="14"/>
      <c r="J77" s="14"/>
    </row>
    <row r="78" spans="1:10" x14ac:dyDescent="0.25">
      <c r="A78" s="39" t="s">
        <v>57</v>
      </c>
      <c r="B78" s="41" t="s">
        <v>124</v>
      </c>
      <c r="C78" s="89"/>
      <c r="D78" s="42" t="s">
        <v>131</v>
      </c>
      <c r="E78" s="84">
        <v>3800.3279999999995</v>
      </c>
      <c r="F78" s="75"/>
      <c r="G78" s="84">
        <f>Таблица1[[#This Row],[ЗАКАЗ ( шт.)]]*Таблица1[[#This Row],[Цена с доставкой СПб Мск RUB]]</f>
        <v>0</v>
      </c>
      <c r="H78" s="42"/>
      <c r="I78" s="14"/>
      <c r="J78" s="14"/>
    </row>
    <row r="79" spans="1:10" x14ac:dyDescent="0.25">
      <c r="A79" s="39" t="s">
        <v>58</v>
      </c>
      <c r="B79" s="41" t="s">
        <v>122</v>
      </c>
      <c r="C79" s="2"/>
      <c r="D79" s="42" t="s">
        <v>131</v>
      </c>
      <c r="E79" s="84">
        <v>2251.0320000000002</v>
      </c>
      <c r="F79" s="75"/>
      <c r="G79" s="84">
        <f>Таблица1[[#This Row],[ЗАКАЗ ( шт.)]]*Таблица1[[#This Row],[Цена с доставкой СПб Мск RUB]]</f>
        <v>0</v>
      </c>
      <c r="H79" s="42"/>
      <c r="I79" s="14"/>
      <c r="J79" s="14"/>
    </row>
    <row r="80" spans="1:10" x14ac:dyDescent="0.25">
      <c r="A80" s="39" t="s">
        <v>58</v>
      </c>
      <c r="B80" s="41" t="s">
        <v>123</v>
      </c>
      <c r="C80" s="2"/>
      <c r="D80" s="42" t="s">
        <v>134</v>
      </c>
      <c r="E80" s="84">
        <v>5643.2039999999997</v>
      </c>
      <c r="F80" s="75"/>
      <c r="G80" s="84">
        <f>Таблица1[[#This Row],[ЗАКАЗ ( шт.)]]*Таблица1[[#This Row],[Цена с доставкой СПб Мск RUB]]</f>
        <v>0</v>
      </c>
      <c r="H80" s="42"/>
      <c r="I80" s="14"/>
      <c r="J80" s="14"/>
    </row>
    <row r="81" spans="1:10" x14ac:dyDescent="0.25">
      <c r="A81" s="39" t="s">
        <v>59</v>
      </c>
      <c r="B81" s="41" t="s">
        <v>122</v>
      </c>
      <c r="C81" s="2"/>
      <c r="D81" s="42" t="s">
        <v>129</v>
      </c>
      <c r="E81" s="84">
        <v>2573.9279999999999</v>
      </c>
      <c r="F81" s="75"/>
      <c r="G81" s="84">
        <f>Таблица1[[#This Row],[ЗАКАЗ ( шт.)]]*Таблица1[[#This Row],[Цена с доставкой СПб Мск RUB]]</f>
        <v>0</v>
      </c>
      <c r="H81" s="42"/>
      <c r="I81" s="14"/>
      <c r="J81" s="14"/>
    </row>
    <row r="82" spans="1:10" x14ac:dyDescent="0.25">
      <c r="A82" s="39" t="s">
        <v>60</v>
      </c>
      <c r="B82" s="41" t="s">
        <v>122</v>
      </c>
      <c r="C82" s="2"/>
      <c r="D82" s="42" t="s">
        <v>129</v>
      </c>
      <c r="E82" s="84">
        <v>2251.0320000000002</v>
      </c>
      <c r="F82" s="75"/>
      <c r="G82" s="84">
        <f>Таблица1[[#This Row],[ЗАКАЗ ( шт.)]]*Таблица1[[#This Row],[Цена с доставкой СПб Мск RUB]]</f>
        <v>0</v>
      </c>
      <c r="H82" s="42"/>
      <c r="I82" s="14"/>
      <c r="J82" s="14"/>
    </row>
    <row r="83" spans="1:10" x14ac:dyDescent="0.25">
      <c r="A83" s="39" t="s">
        <v>60</v>
      </c>
      <c r="B83" s="41" t="s">
        <v>124</v>
      </c>
      <c r="C83" s="2"/>
      <c r="D83" s="42" t="s">
        <v>131</v>
      </c>
      <c r="E83" s="84">
        <v>3800.3279999999995</v>
      </c>
      <c r="F83" s="75"/>
      <c r="G83" s="84">
        <f>Таблица1[[#This Row],[ЗАКАЗ ( шт.)]]*Таблица1[[#This Row],[Цена с доставкой СПб Мск RUB]]</f>
        <v>0</v>
      </c>
      <c r="H83" s="42"/>
      <c r="I83" s="14"/>
      <c r="J83" s="14"/>
    </row>
    <row r="84" spans="1:10" x14ac:dyDescent="0.25">
      <c r="A84" s="39" t="s">
        <v>153</v>
      </c>
      <c r="B84" s="41" t="s">
        <v>122</v>
      </c>
      <c r="C84" s="2"/>
      <c r="D84" s="42" t="s">
        <v>127</v>
      </c>
      <c r="E84" s="84">
        <v>2365.6079999999997</v>
      </c>
      <c r="F84" s="75"/>
      <c r="G84" s="84">
        <f>Таблица1[[#This Row],[ЗАКАЗ ( шт.)]]*Таблица1[[#This Row],[Цена с доставкой СПб Мск RUB]]</f>
        <v>0</v>
      </c>
      <c r="H84" s="42"/>
      <c r="I84" s="14"/>
      <c r="J84" s="14"/>
    </row>
    <row r="85" spans="1:10" x14ac:dyDescent="0.25">
      <c r="A85" s="39" t="s">
        <v>61</v>
      </c>
      <c r="B85" s="41" t="s">
        <v>122</v>
      </c>
      <c r="C85" s="2"/>
      <c r="D85" s="42" t="s">
        <v>127</v>
      </c>
      <c r="E85" s="84">
        <v>2251.0320000000002</v>
      </c>
      <c r="F85" s="75"/>
      <c r="G85" s="84">
        <f>Таблица1[[#This Row],[ЗАКАЗ ( шт.)]]*Таблица1[[#This Row],[Цена с доставкой СПб Мск RUB]]</f>
        <v>0</v>
      </c>
      <c r="H85" s="42"/>
      <c r="I85" s="14"/>
      <c r="J85" s="14"/>
    </row>
    <row r="86" spans="1:10" x14ac:dyDescent="0.25">
      <c r="A86" s="39" t="s">
        <v>62</v>
      </c>
      <c r="B86" s="41" t="s">
        <v>122</v>
      </c>
      <c r="C86" s="1"/>
      <c r="D86" s="42" t="s">
        <v>130</v>
      </c>
      <c r="E86" s="84">
        <v>2417.6879999999996</v>
      </c>
      <c r="F86" s="75"/>
      <c r="G86" s="84">
        <f>Таблица1[[#This Row],[ЗАКАЗ ( шт.)]]*Таблица1[[#This Row],[Цена с доставкой СПб Мск RUB]]</f>
        <v>0</v>
      </c>
      <c r="H86" s="42"/>
      <c r="I86" s="14"/>
      <c r="J86" s="14"/>
    </row>
    <row r="87" spans="1:10" x14ac:dyDescent="0.25">
      <c r="A87" s="39" t="s">
        <v>63</v>
      </c>
      <c r="B87" s="41" t="s">
        <v>122</v>
      </c>
      <c r="C87" s="2"/>
      <c r="D87" s="42" t="s">
        <v>129</v>
      </c>
      <c r="E87" s="84">
        <v>2251.0320000000002</v>
      </c>
      <c r="F87" s="75"/>
      <c r="G87" s="84">
        <f>Таблица1[[#This Row],[ЗАКАЗ ( шт.)]]*Таблица1[[#This Row],[Цена с доставкой СПб Мск RUB]]</f>
        <v>0</v>
      </c>
      <c r="H87" s="42"/>
      <c r="I87" s="14"/>
      <c r="J87" s="14"/>
    </row>
    <row r="88" spans="1:10" x14ac:dyDescent="0.25">
      <c r="A88" s="39" t="s">
        <v>63</v>
      </c>
      <c r="B88" s="41" t="s">
        <v>124</v>
      </c>
      <c r="C88" s="2"/>
      <c r="D88" s="42" t="s">
        <v>131</v>
      </c>
      <c r="E88" s="84">
        <v>3800.3279999999995</v>
      </c>
      <c r="F88" s="75"/>
      <c r="G88" s="84">
        <f>Таблица1[[#This Row],[ЗАКАЗ ( шт.)]]*Таблица1[[#This Row],[Цена с доставкой СПб Мск RUB]]</f>
        <v>0</v>
      </c>
      <c r="H88" s="42"/>
      <c r="I88" s="14"/>
      <c r="J88" s="14"/>
    </row>
    <row r="89" spans="1:10" x14ac:dyDescent="0.25">
      <c r="A89" s="39" t="s">
        <v>64</v>
      </c>
      <c r="B89" s="41" t="s">
        <v>122</v>
      </c>
      <c r="C89" s="2"/>
      <c r="D89" s="42" t="s">
        <v>129</v>
      </c>
      <c r="E89" s="84">
        <v>2251.0320000000002</v>
      </c>
      <c r="F89" s="75"/>
      <c r="G89" s="84">
        <f>Таблица1[[#This Row],[ЗАКАЗ ( шт.)]]*Таблица1[[#This Row],[Цена с доставкой СПб Мск RUB]]</f>
        <v>0</v>
      </c>
      <c r="H89" s="42"/>
      <c r="I89" s="14"/>
      <c r="J89" s="14"/>
    </row>
    <row r="90" spans="1:10" x14ac:dyDescent="0.25">
      <c r="A90" s="39" t="s">
        <v>154</v>
      </c>
      <c r="B90" s="41" t="s">
        <v>122</v>
      </c>
      <c r="C90" s="2"/>
      <c r="D90" s="42" t="s">
        <v>127</v>
      </c>
      <c r="E90" s="84">
        <v>2251.0320000000002</v>
      </c>
      <c r="F90" s="75"/>
      <c r="G90" s="84">
        <f>Таблица1[[#This Row],[ЗАКАЗ ( шт.)]]*Таблица1[[#This Row],[Цена с доставкой СПб Мск RUB]]</f>
        <v>0</v>
      </c>
      <c r="H90" s="42"/>
      <c r="I90" s="14"/>
      <c r="J90" s="14"/>
    </row>
    <row r="91" spans="1:10" x14ac:dyDescent="0.25">
      <c r="A91" s="39" t="s">
        <v>65</v>
      </c>
      <c r="B91" s="41" t="s">
        <v>122</v>
      </c>
      <c r="C91" s="2"/>
      <c r="D91" s="42" t="s">
        <v>127</v>
      </c>
      <c r="E91" s="84">
        <v>2417.6879999999996</v>
      </c>
      <c r="F91" s="75"/>
      <c r="G91" s="84">
        <f>Таблица1[[#This Row],[ЗАКАЗ ( шт.)]]*Таблица1[[#This Row],[Цена с доставкой СПб Мск RUB]]</f>
        <v>0</v>
      </c>
      <c r="H91" s="42"/>
      <c r="I91" s="14"/>
      <c r="J91" s="14"/>
    </row>
    <row r="92" spans="1:10" x14ac:dyDescent="0.25">
      <c r="A92" s="39" t="s">
        <v>66</v>
      </c>
      <c r="B92" s="41" t="s">
        <v>122</v>
      </c>
      <c r="C92" s="2"/>
      <c r="D92" s="42" t="s">
        <v>133</v>
      </c>
      <c r="E92" s="84">
        <v>2417.6879999999996</v>
      </c>
      <c r="F92" s="75"/>
      <c r="G92" s="84">
        <f>Таблица1[[#This Row],[ЗАКАЗ ( шт.)]]*Таблица1[[#This Row],[Цена с доставкой СПб Мск RUB]]</f>
        <v>0</v>
      </c>
      <c r="H92" s="42"/>
      <c r="I92" s="14"/>
      <c r="J92" s="14"/>
    </row>
    <row r="93" spans="1:10" x14ac:dyDescent="0.25">
      <c r="A93" s="39" t="s">
        <v>67</v>
      </c>
      <c r="B93" s="41" t="s">
        <v>122</v>
      </c>
      <c r="C93" s="1"/>
      <c r="D93" s="42" t="s">
        <v>133</v>
      </c>
      <c r="E93" s="84">
        <v>2417.6879999999996</v>
      </c>
      <c r="F93" s="75"/>
      <c r="G93" s="84">
        <f>Таблица1[[#This Row],[ЗАКАЗ ( шт.)]]*Таблица1[[#This Row],[Цена с доставкой СПб Мск RUB]]</f>
        <v>0</v>
      </c>
      <c r="H93" s="42"/>
      <c r="I93" s="14"/>
      <c r="J93" s="14"/>
    </row>
    <row r="94" spans="1:10" x14ac:dyDescent="0.25">
      <c r="A94" s="39" t="s">
        <v>175</v>
      </c>
      <c r="B94" s="41" t="s">
        <v>122</v>
      </c>
      <c r="C94" s="2"/>
      <c r="D94" s="42" t="s">
        <v>127</v>
      </c>
      <c r="E94" s="84">
        <v>2251.0320000000002</v>
      </c>
      <c r="F94" s="75"/>
      <c r="G94" s="84">
        <f>Таблица1[[#This Row],[ЗАКАЗ ( шт.)]]*Таблица1[[#This Row],[Цена с доставкой СПб Мск RUB]]</f>
        <v>0</v>
      </c>
      <c r="H94" s="42"/>
      <c r="I94" s="14"/>
      <c r="J94" s="14"/>
    </row>
    <row r="95" spans="1:10" x14ac:dyDescent="0.25">
      <c r="A95" s="39" t="s">
        <v>175</v>
      </c>
      <c r="B95" s="41" t="s">
        <v>124</v>
      </c>
      <c r="C95" s="2"/>
      <c r="D95" s="42" t="s">
        <v>129</v>
      </c>
      <c r="E95" s="84">
        <v>3800.3279999999995</v>
      </c>
      <c r="F95" s="75"/>
      <c r="G95" s="84">
        <f>Таблица1[[#This Row],[ЗАКАЗ ( шт.)]]*Таблица1[[#This Row],[Цена с доставкой СПб Мск RUB]]</f>
        <v>0</v>
      </c>
      <c r="H95" s="42"/>
      <c r="I95" s="14"/>
      <c r="J95" s="14"/>
    </row>
    <row r="96" spans="1:10" x14ac:dyDescent="0.25">
      <c r="A96" s="39" t="s">
        <v>68</v>
      </c>
      <c r="B96" s="41" t="s">
        <v>122</v>
      </c>
      <c r="C96" s="2"/>
      <c r="D96" s="42" t="s">
        <v>127</v>
      </c>
      <c r="E96" s="84">
        <v>2251.0320000000002</v>
      </c>
      <c r="F96" s="75"/>
      <c r="G96" s="84">
        <f>Таблица1[[#This Row],[ЗАКАЗ ( шт.)]]*Таблица1[[#This Row],[Цена с доставкой СПб Мск RUB]]</f>
        <v>0</v>
      </c>
      <c r="H96" s="42"/>
      <c r="I96" s="14"/>
      <c r="J96" s="14"/>
    </row>
    <row r="97" spans="1:10" x14ac:dyDescent="0.25">
      <c r="A97" s="39" t="s">
        <v>69</v>
      </c>
      <c r="B97" s="41" t="s">
        <v>122</v>
      </c>
      <c r="C97" s="2"/>
      <c r="D97" s="42" t="s">
        <v>127</v>
      </c>
      <c r="E97" s="84">
        <v>2251.0320000000002</v>
      </c>
      <c r="F97" s="75"/>
      <c r="G97" s="84">
        <f>Таблица1[[#This Row],[ЗАКАЗ ( шт.)]]*Таблица1[[#This Row],[Цена с доставкой СПб Мск RUB]]</f>
        <v>0</v>
      </c>
      <c r="H97" s="42"/>
      <c r="I97" s="14"/>
      <c r="J97" s="14"/>
    </row>
    <row r="98" spans="1:10" x14ac:dyDescent="0.25">
      <c r="A98" s="39" t="s">
        <v>70</v>
      </c>
      <c r="B98" s="41" t="s">
        <v>122</v>
      </c>
      <c r="C98" s="2"/>
      <c r="D98" s="42" t="s">
        <v>129</v>
      </c>
      <c r="E98" s="84">
        <v>2251.0320000000002</v>
      </c>
      <c r="F98" s="75"/>
      <c r="G98" s="84">
        <f>Таблица1[[#This Row],[ЗАКАЗ ( шт.)]]*Таблица1[[#This Row],[Цена с доставкой СПб Мск RUB]]</f>
        <v>0</v>
      </c>
      <c r="H98" s="42"/>
      <c r="I98" s="14"/>
      <c r="J98" s="14"/>
    </row>
    <row r="99" spans="1:10" x14ac:dyDescent="0.25">
      <c r="A99" s="39" t="s">
        <v>70</v>
      </c>
      <c r="B99" s="41" t="s">
        <v>124</v>
      </c>
      <c r="C99" s="2"/>
      <c r="D99" s="42" t="s">
        <v>131</v>
      </c>
      <c r="E99" s="84">
        <v>3800.3279999999995</v>
      </c>
      <c r="F99" s="75"/>
      <c r="G99" s="84">
        <f>Таблица1[[#This Row],[ЗАКАЗ ( шт.)]]*Таблица1[[#This Row],[Цена с доставкой СПб Мск RUB]]</f>
        <v>0</v>
      </c>
      <c r="H99" s="42"/>
      <c r="I99" s="14"/>
      <c r="J99" s="14"/>
    </row>
    <row r="100" spans="1:10" x14ac:dyDescent="0.25">
      <c r="A100" s="39" t="s">
        <v>155</v>
      </c>
      <c r="B100" s="41" t="s">
        <v>122</v>
      </c>
      <c r="C100" s="1"/>
      <c r="D100" s="42" t="s">
        <v>127</v>
      </c>
      <c r="E100" s="84">
        <v>2251.0320000000002</v>
      </c>
      <c r="F100" s="75"/>
      <c r="G100" s="84">
        <f>Таблица1[[#This Row],[ЗАКАЗ ( шт.)]]*Таблица1[[#This Row],[Цена с доставкой СПб Мск RUB]]</f>
        <v>0</v>
      </c>
      <c r="H100" s="42"/>
      <c r="I100" s="14"/>
      <c r="J100" s="14"/>
    </row>
    <row r="101" spans="1:10" x14ac:dyDescent="0.25">
      <c r="A101" s="39" t="s">
        <v>155</v>
      </c>
      <c r="B101" s="41" t="s">
        <v>124</v>
      </c>
      <c r="C101" s="2"/>
      <c r="D101" s="42" t="s">
        <v>129</v>
      </c>
      <c r="E101" s="84">
        <v>3800.3279999999995</v>
      </c>
      <c r="F101" s="75"/>
      <c r="G101" s="84">
        <f>Таблица1[[#This Row],[ЗАКАЗ ( шт.)]]*Таблица1[[#This Row],[Цена с доставкой СПб Мск RUB]]</f>
        <v>0</v>
      </c>
      <c r="H101" s="42"/>
      <c r="I101" s="14"/>
      <c r="J101" s="14"/>
    </row>
    <row r="102" spans="1:10" x14ac:dyDescent="0.25">
      <c r="A102" s="39" t="s">
        <v>71</v>
      </c>
      <c r="B102" s="41" t="s">
        <v>122</v>
      </c>
      <c r="C102" s="1"/>
      <c r="D102" s="42" t="s">
        <v>127</v>
      </c>
      <c r="E102" s="84">
        <v>2417.6879999999996</v>
      </c>
      <c r="F102" s="75"/>
      <c r="G102" s="84">
        <f>Таблица1[[#This Row],[ЗАКАЗ ( шт.)]]*Таблица1[[#This Row],[Цена с доставкой СПб Мск RUB]]</f>
        <v>0</v>
      </c>
      <c r="H102" s="42"/>
      <c r="I102" s="14"/>
      <c r="J102" s="14"/>
    </row>
    <row r="103" spans="1:10" x14ac:dyDescent="0.25">
      <c r="A103" s="39" t="s">
        <v>71</v>
      </c>
      <c r="B103" s="41" t="s">
        <v>124</v>
      </c>
      <c r="C103" s="2"/>
      <c r="D103" s="42" t="s">
        <v>129</v>
      </c>
      <c r="E103" s="84">
        <v>3904.4879999999998</v>
      </c>
      <c r="F103" s="75"/>
      <c r="G103" s="84">
        <f>Таблица1[[#This Row],[ЗАКАЗ ( шт.)]]*Таблица1[[#This Row],[Цена с доставкой СПб Мск RUB]]</f>
        <v>0</v>
      </c>
      <c r="H103" s="42"/>
      <c r="I103" s="14"/>
      <c r="J103" s="14"/>
    </row>
    <row r="104" spans="1:10" x14ac:dyDescent="0.25">
      <c r="A104" s="39" t="s">
        <v>72</v>
      </c>
      <c r="B104" s="41" t="s">
        <v>122</v>
      </c>
      <c r="C104" s="2"/>
      <c r="D104" s="42" t="s">
        <v>127</v>
      </c>
      <c r="E104" s="84">
        <v>2251.0320000000002</v>
      </c>
      <c r="F104" s="75"/>
      <c r="G104" s="84">
        <f>Таблица1[[#This Row],[ЗАКАЗ ( шт.)]]*Таблица1[[#This Row],[Цена с доставкой СПб Мск RUB]]</f>
        <v>0</v>
      </c>
      <c r="H104" s="42"/>
      <c r="I104" s="14"/>
      <c r="J104" s="14"/>
    </row>
    <row r="105" spans="1:10" x14ac:dyDescent="0.25">
      <c r="A105" s="39" t="s">
        <v>73</v>
      </c>
      <c r="B105" s="41" t="s">
        <v>122</v>
      </c>
      <c r="C105" s="1"/>
      <c r="D105" s="42" t="s">
        <v>127</v>
      </c>
      <c r="E105" s="84">
        <v>2313.5279999999998</v>
      </c>
      <c r="F105" s="75"/>
      <c r="G105" s="84">
        <f>Таблица1[[#This Row],[ЗАКАЗ ( шт.)]]*Таблица1[[#This Row],[Цена с доставкой СПб Мск RUB]]</f>
        <v>0</v>
      </c>
      <c r="H105" s="42"/>
      <c r="I105" s="14"/>
      <c r="J105" s="14"/>
    </row>
    <row r="106" spans="1:10" x14ac:dyDescent="0.25">
      <c r="A106" s="39" t="s">
        <v>74</v>
      </c>
      <c r="B106" s="41" t="s">
        <v>122</v>
      </c>
      <c r="C106" s="2"/>
      <c r="D106" s="42" t="s">
        <v>130</v>
      </c>
      <c r="E106" s="84">
        <v>2313.5279999999998</v>
      </c>
      <c r="F106" s="75"/>
      <c r="G106" s="84">
        <f>Таблица1[[#This Row],[ЗАКАЗ ( шт.)]]*Таблица1[[#This Row],[Цена с доставкой СПб Мск RUB]]</f>
        <v>0</v>
      </c>
      <c r="H106" s="42"/>
      <c r="I106" s="14"/>
      <c r="J106" s="14"/>
    </row>
    <row r="107" spans="1:10" x14ac:dyDescent="0.25">
      <c r="A107" s="39" t="s">
        <v>75</v>
      </c>
      <c r="B107" s="41" t="s">
        <v>122</v>
      </c>
      <c r="C107" s="2"/>
      <c r="D107" s="42" t="s">
        <v>129</v>
      </c>
      <c r="E107" s="84">
        <v>2251.0320000000002</v>
      </c>
      <c r="F107" s="75"/>
      <c r="G107" s="84">
        <f>Таблица1[[#This Row],[ЗАКАЗ ( шт.)]]*Таблица1[[#This Row],[Цена с доставкой СПб Мск RUB]]</f>
        <v>0</v>
      </c>
      <c r="H107" s="42"/>
      <c r="I107" s="14"/>
      <c r="J107" s="14"/>
    </row>
    <row r="108" spans="1:10" x14ac:dyDescent="0.25">
      <c r="A108" s="86" t="s">
        <v>75</v>
      </c>
      <c r="B108" s="2" t="s">
        <v>124</v>
      </c>
      <c r="C108" s="87"/>
      <c r="D108" s="2" t="s">
        <v>131</v>
      </c>
      <c r="E108" s="84">
        <v>3800.3279999999995</v>
      </c>
      <c r="F108" s="75"/>
      <c r="G108" s="84">
        <f>Таблица1[[#This Row],[ЗАКАЗ ( шт.)]]*Таблица1[[#This Row],[Цена с доставкой СПб Мск RUB]]</f>
        <v>0</v>
      </c>
      <c r="H108" s="42"/>
      <c r="I108" s="14"/>
      <c r="J108" s="14"/>
    </row>
    <row r="109" spans="1:10" x14ac:dyDescent="0.25">
      <c r="A109" s="86" t="s">
        <v>76</v>
      </c>
      <c r="B109" s="2" t="s">
        <v>122</v>
      </c>
      <c r="C109" s="87"/>
      <c r="D109" s="2" t="s">
        <v>133</v>
      </c>
      <c r="E109" s="84">
        <v>2313.5279999999998</v>
      </c>
      <c r="F109" s="75"/>
      <c r="G109" s="84">
        <f>Таблица1[[#This Row],[ЗАКАЗ ( шт.)]]*Таблица1[[#This Row],[Цена с доставкой СПб Мск RUB]]</f>
        <v>0</v>
      </c>
      <c r="H109" s="42"/>
      <c r="I109" s="14"/>
      <c r="J109" s="14"/>
    </row>
    <row r="110" spans="1:10" x14ac:dyDescent="0.25">
      <c r="A110" s="86" t="s">
        <v>76</v>
      </c>
      <c r="B110" s="2" t="s">
        <v>124</v>
      </c>
      <c r="C110" s="87"/>
      <c r="D110" s="2" t="s">
        <v>127</v>
      </c>
      <c r="E110" s="84">
        <v>3800.3279999999995</v>
      </c>
      <c r="F110" s="75"/>
      <c r="G110" s="84">
        <f>Таблица1[[#This Row],[ЗАКАЗ ( шт.)]]*Таблица1[[#This Row],[Цена с доставкой СПб Мск RUB]]</f>
        <v>0</v>
      </c>
      <c r="H110" s="42"/>
      <c r="I110" s="14"/>
      <c r="J110" s="14"/>
    </row>
    <row r="111" spans="1:10" x14ac:dyDescent="0.25">
      <c r="A111" s="86" t="s">
        <v>77</v>
      </c>
      <c r="B111" s="2" t="s">
        <v>122</v>
      </c>
      <c r="C111" s="87"/>
      <c r="D111" s="2" t="s">
        <v>129</v>
      </c>
      <c r="E111" s="84">
        <v>2251.0320000000002</v>
      </c>
      <c r="F111" s="75"/>
      <c r="G111" s="84">
        <f>Таблица1[[#This Row],[ЗАКАЗ ( шт.)]]*Таблица1[[#This Row],[Цена с доставкой СПб Мск RUB]]</f>
        <v>0</v>
      </c>
      <c r="H111" s="42"/>
      <c r="I111" s="14"/>
      <c r="J111" s="14"/>
    </row>
    <row r="112" spans="1:10" x14ac:dyDescent="0.25">
      <c r="A112" s="86" t="s">
        <v>78</v>
      </c>
      <c r="B112" s="2" t="s">
        <v>122</v>
      </c>
      <c r="C112" s="87"/>
      <c r="D112" s="2" t="s">
        <v>133</v>
      </c>
      <c r="E112" s="84">
        <v>2365.6079999999997</v>
      </c>
      <c r="F112" s="75"/>
      <c r="G112" s="84">
        <f>Таблица1[[#This Row],[ЗАКАЗ ( шт.)]]*Таблица1[[#This Row],[Цена с доставкой СПб Мск RUB]]</f>
        <v>0</v>
      </c>
      <c r="H112" s="42"/>
      <c r="I112" s="14"/>
      <c r="J112" s="14"/>
    </row>
    <row r="113" spans="1:10" x14ac:dyDescent="0.25">
      <c r="A113" s="86" t="s">
        <v>78</v>
      </c>
      <c r="B113" s="2" t="s">
        <v>124</v>
      </c>
      <c r="C113" s="87"/>
      <c r="D113" s="2" t="s">
        <v>129</v>
      </c>
      <c r="E113" s="84">
        <v>3987.8159999999989</v>
      </c>
      <c r="F113" s="75"/>
      <c r="G113" s="84">
        <f>Таблица1[[#This Row],[ЗАКАЗ ( шт.)]]*Таблица1[[#This Row],[Цена с доставкой СПб Мск RUB]]</f>
        <v>0</v>
      </c>
      <c r="H113" s="42"/>
      <c r="I113" s="14"/>
      <c r="J113" s="14"/>
    </row>
    <row r="114" spans="1:10" x14ac:dyDescent="0.25">
      <c r="A114" s="39" t="s">
        <v>79</v>
      </c>
      <c r="B114" s="41" t="s">
        <v>122</v>
      </c>
      <c r="C114" s="2"/>
      <c r="D114" s="42" t="s">
        <v>129</v>
      </c>
      <c r="E114" s="84">
        <v>2365.6079999999997</v>
      </c>
      <c r="F114" s="75"/>
      <c r="G114" s="84">
        <f>Таблица1[[#This Row],[ЗАКАЗ ( шт.)]]*Таблица1[[#This Row],[Цена с доставкой СПб Мск RUB]]</f>
        <v>0</v>
      </c>
      <c r="H114" s="42"/>
      <c r="I114" s="14"/>
      <c r="J114" s="14"/>
    </row>
    <row r="115" spans="1:10" x14ac:dyDescent="0.25">
      <c r="A115" s="39" t="s">
        <v>80</v>
      </c>
      <c r="B115" s="41" t="s">
        <v>122</v>
      </c>
      <c r="C115" s="2"/>
      <c r="D115" s="42" t="s">
        <v>127</v>
      </c>
      <c r="E115" s="84">
        <v>2251.0320000000002</v>
      </c>
      <c r="F115" s="75"/>
      <c r="G115" s="84">
        <f>Таблица1[[#This Row],[ЗАКАЗ ( шт.)]]*Таблица1[[#This Row],[Цена с доставкой СПб Мск RUB]]</f>
        <v>0</v>
      </c>
      <c r="H115" s="42"/>
      <c r="I115" s="14"/>
      <c r="J115" s="14"/>
    </row>
    <row r="116" spans="1:10" x14ac:dyDescent="0.25">
      <c r="A116" s="39" t="s">
        <v>81</v>
      </c>
      <c r="B116" s="41" t="s">
        <v>124</v>
      </c>
      <c r="C116" s="2"/>
      <c r="D116" s="42" t="s">
        <v>128</v>
      </c>
      <c r="E116" s="84">
        <v>3987.8159999999989</v>
      </c>
      <c r="F116" s="75"/>
      <c r="G116" s="84">
        <f>Таблица1[[#This Row],[ЗАКАЗ ( шт.)]]*Таблица1[[#This Row],[Цена с доставкой СПб Мск RUB]]</f>
        <v>0</v>
      </c>
      <c r="H116" s="42"/>
      <c r="I116" s="14"/>
      <c r="J116" s="14"/>
    </row>
    <row r="117" spans="1:10" x14ac:dyDescent="0.25">
      <c r="A117" s="39" t="s">
        <v>82</v>
      </c>
      <c r="B117" s="41" t="s">
        <v>124</v>
      </c>
      <c r="C117" s="1"/>
      <c r="D117" s="42" t="s">
        <v>128</v>
      </c>
      <c r="E117" s="84">
        <v>4091.9759999999992</v>
      </c>
      <c r="F117" s="75"/>
      <c r="G117" s="84">
        <f>Таблица1[[#This Row],[ЗАКАЗ ( шт.)]]*Таблица1[[#This Row],[Цена с доставкой СПб Мск RUB]]</f>
        <v>0</v>
      </c>
      <c r="H117" s="42"/>
      <c r="I117" s="14"/>
      <c r="J117" s="14"/>
    </row>
    <row r="118" spans="1:10" x14ac:dyDescent="0.25">
      <c r="A118" s="39" t="s">
        <v>83</v>
      </c>
      <c r="B118" s="41" t="s">
        <v>122</v>
      </c>
      <c r="C118" s="2"/>
      <c r="D118" s="42" t="s">
        <v>129</v>
      </c>
      <c r="E118" s="84">
        <v>2251.0320000000002</v>
      </c>
      <c r="F118" s="75"/>
      <c r="G118" s="84">
        <f>Таблица1[[#This Row],[ЗАКАЗ ( шт.)]]*Таблица1[[#This Row],[Цена с доставкой СПб Мск RUB]]</f>
        <v>0</v>
      </c>
      <c r="H118" s="42"/>
      <c r="I118" s="14"/>
      <c r="J118" s="14"/>
    </row>
    <row r="119" spans="1:10" x14ac:dyDescent="0.25">
      <c r="A119" s="39" t="s">
        <v>83</v>
      </c>
      <c r="B119" s="41" t="s">
        <v>124</v>
      </c>
      <c r="C119" s="1"/>
      <c r="D119" s="42" t="s">
        <v>131</v>
      </c>
      <c r="E119" s="84">
        <v>3904.4879999999998</v>
      </c>
      <c r="F119" s="75"/>
      <c r="G119" s="84">
        <f>Таблица1[[#This Row],[ЗАКАЗ ( шт.)]]*Таблица1[[#This Row],[Цена с доставкой СПб Мск RUB]]</f>
        <v>0</v>
      </c>
      <c r="H119" s="42"/>
      <c r="I119" s="14"/>
      <c r="J119" s="14"/>
    </row>
    <row r="120" spans="1:10" x14ac:dyDescent="0.25">
      <c r="A120" s="39" t="s">
        <v>156</v>
      </c>
      <c r="B120" s="41" t="s">
        <v>122</v>
      </c>
      <c r="C120" s="2"/>
      <c r="D120" s="42" t="s">
        <v>133</v>
      </c>
      <c r="E120" s="84">
        <v>2573.9279999999999</v>
      </c>
      <c r="F120" s="75"/>
      <c r="G120" s="84">
        <f>Таблица1[[#This Row],[ЗАКАЗ ( шт.)]]*Таблица1[[#This Row],[Цена с доставкой СПб Мск RUB]]</f>
        <v>0</v>
      </c>
      <c r="H120" s="42"/>
      <c r="I120" s="14"/>
      <c r="J120" s="14"/>
    </row>
    <row r="121" spans="1:10" x14ac:dyDescent="0.25">
      <c r="A121" s="39" t="s">
        <v>84</v>
      </c>
      <c r="B121" s="41" t="s">
        <v>122</v>
      </c>
      <c r="C121" s="2"/>
      <c r="D121" s="42" t="s">
        <v>127</v>
      </c>
      <c r="E121" s="84">
        <v>2573.9279999999999</v>
      </c>
      <c r="F121" s="75"/>
      <c r="G121" s="84">
        <f>Таблица1[[#This Row],[ЗАКАЗ ( шт.)]]*Таблица1[[#This Row],[Цена с доставкой СПб Мск RUB]]</f>
        <v>0</v>
      </c>
      <c r="H121" s="42"/>
      <c r="I121" s="14"/>
      <c r="J121" s="14"/>
    </row>
    <row r="122" spans="1:10" x14ac:dyDescent="0.25">
      <c r="A122" s="39" t="s">
        <v>85</v>
      </c>
      <c r="B122" s="41" t="s">
        <v>122</v>
      </c>
      <c r="C122" s="1"/>
      <c r="D122" s="42" t="s">
        <v>133</v>
      </c>
      <c r="E122" s="84">
        <v>2573.9279999999999</v>
      </c>
      <c r="F122" s="75"/>
      <c r="G122" s="84">
        <f>Таблица1[[#This Row],[ЗАКАЗ ( шт.)]]*Таблица1[[#This Row],[Цена с доставкой СПб Мск RUB]]</f>
        <v>0</v>
      </c>
      <c r="H122" s="42"/>
      <c r="I122" s="14"/>
      <c r="J122" s="14"/>
    </row>
    <row r="123" spans="1:10" x14ac:dyDescent="0.25">
      <c r="A123" s="39" t="s">
        <v>85</v>
      </c>
      <c r="B123" s="41" t="s">
        <v>124</v>
      </c>
      <c r="C123" s="1"/>
      <c r="D123" s="42" t="s">
        <v>127</v>
      </c>
      <c r="E123" s="84">
        <v>4435.7039999999997</v>
      </c>
      <c r="F123" s="75"/>
      <c r="G123" s="84">
        <f>Таблица1[[#This Row],[ЗАКАЗ ( шт.)]]*Таблица1[[#This Row],[Цена с доставкой СПб Мск RUB]]</f>
        <v>0</v>
      </c>
      <c r="H123" s="42"/>
      <c r="I123" s="14"/>
      <c r="J123" s="14"/>
    </row>
    <row r="124" spans="1:10" x14ac:dyDescent="0.25">
      <c r="A124" s="39" t="s">
        <v>157</v>
      </c>
      <c r="B124" s="41" t="s">
        <v>124</v>
      </c>
      <c r="C124" s="89"/>
      <c r="D124" s="42" t="s">
        <v>127</v>
      </c>
      <c r="E124" s="84">
        <v>4435.7039999999997</v>
      </c>
      <c r="F124" s="75"/>
      <c r="G124" s="84">
        <f>Таблица1[[#This Row],[ЗАКАЗ ( шт.)]]*Таблица1[[#This Row],[Цена с доставкой СПб Мск RUB]]</f>
        <v>0</v>
      </c>
      <c r="H124" s="42"/>
      <c r="I124" s="14"/>
      <c r="J124" s="14"/>
    </row>
    <row r="125" spans="1:10" x14ac:dyDescent="0.25">
      <c r="A125" s="39" t="s">
        <v>86</v>
      </c>
      <c r="B125" s="41" t="s">
        <v>124</v>
      </c>
      <c r="C125" s="89"/>
      <c r="D125" s="42" t="s">
        <v>137</v>
      </c>
      <c r="E125" s="84">
        <v>3800.3279999999995</v>
      </c>
      <c r="F125" s="75"/>
      <c r="G125" s="84">
        <f>Таблица1[[#This Row],[ЗАКАЗ ( шт.)]]*Таблица1[[#This Row],[Цена с доставкой СПб Мск RUB]]</f>
        <v>0</v>
      </c>
      <c r="H125" s="42"/>
      <c r="I125" s="14"/>
      <c r="J125" s="14"/>
    </row>
    <row r="126" spans="1:10" x14ac:dyDescent="0.25">
      <c r="A126" s="40" t="s">
        <v>86</v>
      </c>
      <c r="B126" s="41" t="s">
        <v>123</v>
      </c>
      <c r="C126" s="1"/>
      <c r="D126" s="42" t="s">
        <v>134</v>
      </c>
      <c r="E126" s="84">
        <v>5736.9479999999994</v>
      </c>
      <c r="F126" s="75"/>
      <c r="G126" s="84">
        <f>Таблица1[[#This Row],[ЗАКАЗ ( шт.)]]*Таблица1[[#This Row],[Цена с доставкой СПб Мск RUB]]</f>
        <v>0</v>
      </c>
      <c r="H126" s="42"/>
      <c r="I126" s="14"/>
      <c r="J126" s="14"/>
    </row>
    <row r="127" spans="1:10" x14ac:dyDescent="0.25">
      <c r="A127" s="39" t="s">
        <v>87</v>
      </c>
      <c r="B127" s="41" t="s">
        <v>122</v>
      </c>
      <c r="C127" s="89"/>
      <c r="D127" s="42" t="s">
        <v>129</v>
      </c>
      <c r="E127" s="84">
        <v>2573.9279999999999</v>
      </c>
      <c r="F127" s="75"/>
      <c r="G127" s="84">
        <f>Таблица1[[#This Row],[ЗАКАЗ ( шт.)]]*Таблица1[[#This Row],[Цена с доставкой СПб Мск RUB]]</f>
        <v>0</v>
      </c>
      <c r="H127" s="42"/>
      <c r="I127" s="14"/>
      <c r="J127" s="14"/>
    </row>
    <row r="128" spans="1:10" x14ac:dyDescent="0.25">
      <c r="A128" s="39" t="s">
        <v>87</v>
      </c>
      <c r="B128" s="41" t="s">
        <v>124</v>
      </c>
      <c r="C128" s="89"/>
      <c r="D128" s="42" t="s">
        <v>131</v>
      </c>
      <c r="E128" s="84">
        <v>4435.7039999999997</v>
      </c>
      <c r="F128" s="75"/>
      <c r="G128" s="84">
        <f>Таблица1[[#This Row],[ЗАКАЗ ( шт.)]]*Таблица1[[#This Row],[Цена с доставкой СПб Мск RUB]]</f>
        <v>0</v>
      </c>
      <c r="H128" s="42"/>
      <c r="I128" s="14"/>
      <c r="J128" s="14"/>
    </row>
    <row r="129" spans="1:10" x14ac:dyDescent="0.25">
      <c r="A129" s="39" t="s">
        <v>158</v>
      </c>
      <c r="B129" s="41" t="s">
        <v>122</v>
      </c>
      <c r="C129" s="1"/>
      <c r="D129" s="42" t="s">
        <v>129</v>
      </c>
      <c r="E129" s="84">
        <v>2573.9279999999999</v>
      </c>
      <c r="F129" s="75"/>
      <c r="G129" s="84">
        <f>Таблица1[[#This Row],[ЗАКАЗ ( шт.)]]*Таблица1[[#This Row],[Цена с доставкой СПб Мск RUB]]</f>
        <v>0</v>
      </c>
      <c r="H129" s="43"/>
      <c r="I129" s="14"/>
      <c r="J129" s="14"/>
    </row>
    <row r="130" spans="1:10" x14ac:dyDescent="0.25">
      <c r="A130" s="39" t="s">
        <v>88</v>
      </c>
      <c r="B130" s="41" t="s">
        <v>122</v>
      </c>
      <c r="C130" s="1"/>
      <c r="D130" s="42" t="s">
        <v>127</v>
      </c>
      <c r="E130" s="84">
        <v>2657.2559999999999</v>
      </c>
      <c r="F130" s="75"/>
      <c r="G130" s="84">
        <f>Таблица1[[#This Row],[ЗАКАЗ ( шт.)]]*Таблица1[[#This Row],[Цена с доставкой СПб Мск RUB]]</f>
        <v>0</v>
      </c>
      <c r="H130" s="42"/>
      <c r="I130" s="14"/>
      <c r="J130" s="14"/>
    </row>
    <row r="131" spans="1:10" x14ac:dyDescent="0.25">
      <c r="A131" s="39" t="s">
        <v>89</v>
      </c>
      <c r="B131" s="41" t="s">
        <v>122</v>
      </c>
      <c r="C131" s="2"/>
      <c r="D131" s="42" t="s">
        <v>131</v>
      </c>
      <c r="E131" s="84">
        <v>2313.5279999999998</v>
      </c>
      <c r="F131" s="75"/>
      <c r="G131" s="84">
        <f>Таблица1[[#This Row],[ЗАКАЗ ( шт.)]]*Таблица1[[#This Row],[Цена с доставкой СПб Мск RUB]]</f>
        <v>0</v>
      </c>
      <c r="H131" s="42"/>
      <c r="I131" s="14"/>
      <c r="J131" s="14"/>
    </row>
    <row r="132" spans="1:10" x14ac:dyDescent="0.25">
      <c r="A132" s="39" t="s">
        <v>89</v>
      </c>
      <c r="B132" s="41" t="s">
        <v>124</v>
      </c>
      <c r="C132" s="2"/>
      <c r="D132" s="42" t="s">
        <v>130</v>
      </c>
      <c r="E132" s="84">
        <v>3800.3279999999995</v>
      </c>
      <c r="F132" s="75"/>
      <c r="G132" s="84">
        <f>Таблица1[[#This Row],[ЗАКАЗ ( шт.)]]*Таблица1[[#This Row],[Цена с доставкой СПб Мск RUB]]</f>
        <v>0</v>
      </c>
      <c r="H132" s="42"/>
      <c r="I132" s="14"/>
      <c r="J132" s="14"/>
    </row>
    <row r="133" spans="1:10" x14ac:dyDescent="0.25">
      <c r="A133" s="39" t="s">
        <v>159</v>
      </c>
      <c r="B133" s="41" t="s">
        <v>122</v>
      </c>
      <c r="C133" s="2"/>
      <c r="D133" s="42" t="s">
        <v>127</v>
      </c>
      <c r="E133" s="84">
        <v>3355.1279999999992</v>
      </c>
      <c r="F133" s="75"/>
      <c r="G133" s="84">
        <f>Таблица1[[#This Row],[ЗАКАЗ ( шт.)]]*Таблица1[[#This Row],[Цена с доставкой СПб Мск RUB]]</f>
        <v>0</v>
      </c>
      <c r="H133" s="42"/>
      <c r="I133" s="14"/>
      <c r="J133" s="14"/>
    </row>
    <row r="134" spans="1:10" x14ac:dyDescent="0.25">
      <c r="A134" s="39" t="s">
        <v>176</v>
      </c>
      <c r="B134" s="41" t="s">
        <v>122</v>
      </c>
      <c r="C134" s="2"/>
      <c r="D134" s="42" t="s">
        <v>127</v>
      </c>
      <c r="E134" s="84">
        <v>2313.5279999999998</v>
      </c>
      <c r="F134" s="75"/>
      <c r="G134" s="84">
        <f>Таблица1[[#This Row],[ЗАКАЗ ( шт.)]]*Таблица1[[#This Row],[Цена с доставкой СПб Мск RUB]]</f>
        <v>0</v>
      </c>
      <c r="H134" s="42"/>
      <c r="I134" s="14"/>
      <c r="J134" s="14"/>
    </row>
    <row r="135" spans="1:10" x14ac:dyDescent="0.25">
      <c r="A135" s="39" t="s">
        <v>176</v>
      </c>
      <c r="B135" s="41" t="s">
        <v>124</v>
      </c>
      <c r="C135" s="2"/>
      <c r="D135" s="42" t="s">
        <v>131</v>
      </c>
      <c r="E135" s="84">
        <v>3800.3279999999995</v>
      </c>
      <c r="F135" s="75"/>
      <c r="G135" s="84">
        <f>Таблица1[[#This Row],[ЗАКАЗ ( шт.)]]*Таблица1[[#This Row],[Цена с доставкой СПб Мск RUB]]</f>
        <v>0</v>
      </c>
      <c r="H135" s="42"/>
      <c r="I135" s="14"/>
      <c r="J135" s="14"/>
    </row>
    <row r="136" spans="1:10" x14ac:dyDescent="0.25">
      <c r="A136" s="39" t="s">
        <v>90</v>
      </c>
      <c r="B136" s="41" t="s">
        <v>124</v>
      </c>
      <c r="C136" s="89"/>
      <c r="D136" s="42" t="s">
        <v>127</v>
      </c>
      <c r="E136" s="84">
        <v>5841.8639999999996</v>
      </c>
      <c r="F136" s="75"/>
      <c r="G136" s="84">
        <f>Таблица1[[#This Row],[ЗАКАЗ ( шт.)]]*Таблица1[[#This Row],[Цена с доставкой СПб Мск RUB]]</f>
        <v>0</v>
      </c>
      <c r="H136" s="42"/>
      <c r="I136" s="14"/>
      <c r="J136" s="14"/>
    </row>
    <row r="137" spans="1:10" x14ac:dyDescent="0.25">
      <c r="A137" s="39" t="s">
        <v>91</v>
      </c>
      <c r="B137" s="41" t="s">
        <v>122</v>
      </c>
      <c r="C137" s="89"/>
      <c r="D137" s="42" t="s">
        <v>127</v>
      </c>
      <c r="E137" s="84">
        <v>3125.9759999999997</v>
      </c>
      <c r="F137" s="75"/>
      <c r="G137" s="84">
        <f>Таблица1[[#This Row],[ЗАКАЗ ( шт.)]]*Таблица1[[#This Row],[Цена с доставкой СПб Мск RUB]]</f>
        <v>0</v>
      </c>
      <c r="H137" s="42"/>
      <c r="I137" s="14"/>
      <c r="J137" s="14"/>
    </row>
    <row r="138" spans="1:10" x14ac:dyDescent="0.25">
      <c r="A138" s="39" t="s">
        <v>92</v>
      </c>
      <c r="B138" s="41" t="s">
        <v>124</v>
      </c>
      <c r="C138" s="89"/>
      <c r="D138" s="42" t="s">
        <v>129</v>
      </c>
      <c r="E138" s="84">
        <v>4737.7679999999991</v>
      </c>
      <c r="F138" s="75"/>
      <c r="G138" s="84">
        <f>Таблица1[[#This Row],[ЗАКАЗ ( шт.)]]*Таблица1[[#This Row],[Цена с доставкой СПб Мск RUB]]</f>
        <v>0</v>
      </c>
      <c r="H138" s="42"/>
      <c r="I138" s="14"/>
      <c r="J138" s="14"/>
    </row>
    <row r="139" spans="1:10" x14ac:dyDescent="0.25">
      <c r="A139" s="39" t="s">
        <v>93</v>
      </c>
      <c r="B139" s="41" t="s">
        <v>124</v>
      </c>
      <c r="C139" s="1"/>
      <c r="D139" s="42" t="s">
        <v>127</v>
      </c>
      <c r="E139" s="84">
        <v>4737.7679999999991</v>
      </c>
      <c r="F139" s="75"/>
      <c r="G139" s="84">
        <f>Таблица1[[#This Row],[ЗАКАЗ ( шт.)]]*Таблица1[[#This Row],[Цена с доставкой СПб Мск RUB]]</f>
        <v>0</v>
      </c>
      <c r="H139" s="42"/>
      <c r="I139" s="14"/>
      <c r="J139" s="14"/>
    </row>
    <row r="140" spans="1:10" x14ac:dyDescent="0.25">
      <c r="A140" s="39" t="s">
        <v>160</v>
      </c>
      <c r="B140" s="41" t="s">
        <v>124</v>
      </c>
      <c r="C140" s="2"/>
      <c r="D140" s="42" t="s">
        <v>127</v>
      </c>
      <c r="E140" s="84">
        <v>4737.7679999999991</v>
      </c>
      <c r="F140" s="75"/>
      <c r="G140" s="84">
        <f>Таблица1[[#This Row],[ЗАКАЗ ( шт.)]]*Таблица1[[#This Row],[Цена с доставкой СПб Мск RUB]]</f>
        <v>0</v>
      </c>
      <c r="H140" s="42"/>
      <c r="I140" s="14"/>
      <c r="J140" s="14"/>
    </row>
    <row r="141" spans="1:10" x14ac:dyDescent="0.25">
      <c r="A141" s="39" t="s">
        <v>177</v>
      </c>
      <c r="B141" s="41" t="s">
        <v>122</v>
      </c>
      <c r="C141" s="2"/>
      <c r="D141" s="42" t="s">
        <v>127</v>
      </c>
      <c r="E141" s="84">
        <v>2313.5279999999998</v>
      </c>
      <c r="F141" s="75"/>
      <c r="G141" s="84">
        <f>Таблица1[[#This Row],[ЗАКАЗ ( шт.)]]*Таблица1[[#This Row],[Цена с доставкой СПб Мск RUB]]</f>
        <v>0</v>
      </c>
      <c r="H141" s="42"/>
      <c r="I141" s="14"/>
      <c r="J141" s="14"/>
    </row>
    <row r="142" spans="1:10" x14ac:dyDescent="0.25">
      <c r="A142" s="39" t="s">
        <v>177</v>
      </c>
      <c r="B142" s="41" t="s">
        <v>124</v>
      </c>
      <c r="C142" s="1"/>
      <c r="D142" s="42" t="s">
        <v>129</v>
      </c>
      <c r="E142" s="84">
        <v>3800.3279999999995</v>
      </c>
      <c r="F142" s="75"/>
      <c r="G142" s="84">
        <f>Таблица1[[#This Row],[ЗАКАЗ ( шт.)]]*Таблица1[[#This Row],[Цена с доставкой СПб Мск RUB]]</f>
        <v>0</v>
      </c>
      <c r="H142" s="42"/>
      <c r="I142" s="14"/>
      <c r="J142" s="14"/>
    </row>
    <row r="143" spans="1:10" x14ac:dyDescent="0.25">
      <c r="A143" s="39" t="s">
        <v>178</v>
      </c>
      <c r="B143" s="41" t="s">
        <v>122</v>
      </c>
      <c r="C143" s="1"/>
      <c r="D143" s="42" t="s">
        <v>133</v>
      </c>
      <c r="E143" s="84">
        <v>2313.5279999999998</v>
      </c>
      <c r="F143" s="75"/>
      <c r="G143" s="84">
        <f>Таблица1[[#This Row],[ЗАКАЗ ( шт.)]]*Таблица1[[#This Row],[Цена с доставкой СПб Мск RUB]]</f>
        <v>0</v>
      </c>
      <c r="H143" s="42"/>
      <c r="I143" s="14"/>
      <c r="J143" s="14"/>
    </row>
    <row r="144" spans="1:10" x14ac:dyDescent="0.25">
      <c r="A144" s="39" t="s">
        <v>94</v>
      </c>
      <c r="B144" s="41" t="s">
        <v>122</v>
      </c>
      <c r="C144" s="1"/>
      <c r="D144" s="42" t="s">
        <v>131</v>
      </c>
      <c r="E144" s="84">
        <v>2365.6079999999997</v>
      </c>
      <c r="F144" s="75"/>
      <c r="G144" s="84">
        <f>Таблица1[[#This Row],[ЗАКАЗ ( шт.)]]*Таблица1[[#This Row],[Цена с доставкой СПб Мск RUB]]</f>
        <v>0</v>
      </c>
      <c r="H144" s="42"/>
      <c r="I144" s="14"/>
      <c r="J144" s="14"/>
    </row>
    <row r="145" spans="1:10" x14ac:dyDescent="0.25">
      <c r="A145" s="39" t="s">
        <v>94</v>
      </c>
      <c r="B145" s="41" t="s">
        <v>124</v>
      </c>
      <c r="C145" s="1"/>
      <c r="D145" s="42" t="s">
        <v>134</v>
      </c>
      <c r="E145" s="84">
        <v>4091.9759999999992</v>
      </c>
      <c r="F145" s="75"/>
      <c r="G145" s="84">
        <f>Таблица1[[#This Row],[ЗАКАЗ ( шт.)]]*Таблица1[[#This Row],[Цена с доставкой СПб Мск RUB]]</f>
        <v>0</v>
      </c>
      <c r="H145" s="42"/>
      <c r="I145" s="14"/>
      <c r="J145" s="14"/>
    </row>
    <row r="146" spans="1:10" x14ac:dyDescent="0.25">
      <c r="A146" s="39" t="s">
        <v>95</v>
      </c>
      <c r="B146" s="41" t="s">
        <v>122</v>
      </c>
      <c r="C146" s="1"/>
      <c r="D146" s="42" t="s">
        <v>127</v>
      </c>
      <c r="E146" s="84">
        <v>2365.6079999999997</v>
      </c>
      <c r="F146" s="75"/>
      <c r="G146" s="84">
        <f>Таблица1[[#This Row],[ЗАКАЗ ( шт.)]]*Таблица1[[#This Row],[Цена с доставкой СПб Мск RUB]]</f>
        <v>0</v>
      </c>
      <c r="H146" s="42"/>
      <c r="I146" s="14"/>
      <c r="J146" s="14"/>
    </row>
    <row r="147" spans="1:10" x14ac:dyDescent="0.25">
      <c r="A147" s="39" t="s">
        <v>95</v>
      </c>
      <c r="B147" s="41" t="s">
        <v>124</v>
      </c>
      <c r="C147" s="2"/>
      <c r="D147" s="42" t="s">
        <v>130</v>
      </c>
      <c r="E147" s="84">
        <v>4091.9759999999992</v>
      </c>
      <c r="F147" s="75"/>
      <c r="G147" s="84">
        <f>Таблица1[[#This Row],[ЗАКАЗ ( шт.)]]*Таблица1[[#This Row],[Цена с доставкой СПб Мск RUB]]</f>
        <v>0</v>
      </c>
      <c r="H147" s="42"/>
      <c r="I147" s="14"/>
      <c r="J147" s="14"/>
    </row>
    <row r="148" spans="1:10" x14ac:dyDescent="0.25">
      <c r="A148" s="39" t="s">
        <v>96</v>
      </c>
      <c r="B148" s="41" t="s">
        <v>122</v>
      </c>
      <c r="C148" s="2"/>
      <c r="D148" s="42" t="s">
        <v>127</v>
      </c>
      <c r="E148" s="84">
        <v>2365.6079999999997</v>
      </c>
      <c r="F148" s="75"/>
      <c r="G148" s="84">
        <f>Таблица1[[#This Row],[ЗАКАЗ ( шт.)]]*Таблица1[[#This Row],[Цена с доставкой СПб Мск RUB]]</f>
        <v>0</v>
      </c>
      <c r="H148" s="42"/>
      <c r="I148" s="14"/>
      <c r="J148" s="14"/>
    </row>
    <row r="149" spans="1:10" x14ac:dyDescent="0.25">
      <c r="A149" s="39" t="s">
        <v>97</v>
      </c>
      <c r="B149" s="41" t="s">
        <v>122</v>
      </c>
      <c r="C149" s="1"/>
      <c r="D149" s="42" t="s">
        <v>131</v>
      </c>
      <c r="E149" s="84">
        <v>2365.6079999999997</v>
      </c>
      <c r="F149" s="75"/>
      <c r="G149" s="84">
        <f>Таблица1[[#This Row],[ЗАКАЗ ( шт.)]]*Таблица1[[#This Row],[Цена с доставкой СПб Мск RUB]]</f>
        <v>0</v>
      </c>
      <c r="H149" s="42"/>
      <c r="I149" s="14"/>
      <c r="J149" s="14"/>
    </row>
    <row r="150" spans="1:10" x14ac:dyDescent="0.25">
      <c r="A150" s="39" t="s">
        <v>179</v>
      </c>
      <c r="B150" s="41" t="s">
        <v>122</v>
      </c>
      <c r="C150" s="1"/>
      <c r="D150" s="42" t="s">
        <v>127</v>
      </c>
      <c r="E150" s="84">
        <v>3355.1279999999992</v>
      </c>
      <c r="F150" s="75"/>
      <c r="G150" s="84">
        <f>Таблица1[[#This Row],[ЗАКАЗ ( шт.)]]*Таблица1[[#This Row],[Цена с доставкой СПб Мск RUB]]</f>
        <v>0</v>
      </c>
      <c r="H150" s="42"/>
      <c r="I150" s="14"/>
      <c r="J150" s="14"/>
    </row>
    <row r="151" spans="1:10" x14ac:dyDescent="0.25">
      <c r="A151" s="39" t="s">
        <v>179</v>
      </c>
      <c r="B151" s="41" t="s">
        <v>124</v>
      </c>
      <c r="C151" s="89"/>
      <c r="D151" s="42" t="s">
        <v>129</v>
      </c>
      <c r="E151" s="84">
        <v>4737.7679999999991</v>
      </c>
      <c r="F151" s="75"/>
      <c r="G151" s="84">
        <f>Таблица1[[#This Row],[ЗАКАЗ ( шт.)]]*Таблица1[[#This Row],[Цена с доставкой СПб Мск RUB]]</f>
        <v>0</v>
      </c>
      <c r="H151" s="42"/>
      <c r="I151" s="14"/>
      <c r="J151" s="14"/>
    </row>
    <row r="152" spans="1:10" x14ac:dyDescent="0.25">
      <c r="A152" s="39" t="s">
        <v>98</v>
      </c>
      <c r="B152" s="41" t="s">
        <v>124</v>
      </c>
      <c r="C152" s="2"/>
      <c r="D152" s="42" t="s">
        <v>128</v>
      </c>
      <c r="E152" s="84">
        <v>4196.1359999999986</v>
      </c>
      <c r="F152" s="75"/>
      <c r="G152" s="84">
        <f>Таблица1[[#This Row],[ЗАКАЗ ( шт.)]]*Таблица1[[#This Row],[Цена с доставкой СПб Мск RUB]]</f>
        <v>0</v>
      </c>
      <c r="H152" s="42"/>
      <c r="I152" s="14"/>
      <c r="J152" s="14"/>
    </row>
    <row r="153" spans="1:10" x14ac:dyDescent="0.25">
      <c r="A153" s="39" t="s">
        <v>99</v>
      </c>
      <c r="B153" s="41" t="s">
        <v>122</v>
      </c>
      <c r="C153" s="1"/>
      <c r="D153" s="42" t="s">
        <v>130</v>
      </c>
      <c r="E153" s="84">
        <v>2657.2559999999999</v>
      </c>
      <c r="F153" s="75"/>
      <c r="G153" s="84">
        <f>Таблица1[[#This Row],[ЗАКАЗ ( шт.)]]*Таблица1[[#This Row],[Цена с доставкой СПб Мск RUB]]</f>
        <v>0</v>
      </c>
      <c r="H153" s="42"/>
      <c r="I153" s="14"/>
      <c r="J153" s="14"/>
    </row>
    <row r="154" spans="1:10" x14ac:dyDescent="0.25">
      <c r="A154" s="39" t="s">
        <v>161</v>
      </c>
      <c r="B154" s="41" t="s">
        <v>122</v>
      </c>
      <c r="C154" s="89"/>
      <c r="D154" s="42" t="s">
        <v>131</v>
      </c>
      <c r="E154" s="84">
        <v>3230.1359999999991</v>
      </c>
      <c r="F154" s="75"/>
      <c r="G154" s="84">
        <f>Таблица1[[#This Row],[ЗАКАЗ ( шт.)]]*Таблица1[[#This Row],[Цена с доставкой СПб Мск RUB]]</f>
        <v>0</v>
      </c>
      <c r="H154" s="42"/>
      <c r="I154" s="14"/>
      <c r="J154" s="14"/>
    </row>
    <row r="155" spans="1:10" x14ac:dyDescent="0.25">
      <c r="A155" s="39" t="s">
        <v>162</v>
      </c>
      <c r="B155" s="41" t="s">
        <v>122</v>
      </c>
      <c r="C155" s="2"/>
      <c r="D155" s="42" t="s">
        <v>127</v>
      </c>
      <c r="E155" s="84">
        <v>2834.3280000000004</v>
      </c>
      <c r="F155" s="75"/>
      <c r="G155" s="84">
        <f>Таблица1[[#This Row],[ЗАКАЗ ( шт.)]]*Таблица1[[#This Row],[Цена с доставкой СПб Мск RUB]]</f>
        <v>0</v>
      </c>
      <c r="H155" s="42"/>
      <c r="I155" s="14"/>
      <c r="J155" s="14"/>
    </row>
    <row r="156" spans="1:10" x14ac:dyDescent="0.25">
      <c r="A156" s="39" t="s">
        <v>162</v>
      </c>
      <c r="B156" s="41" t="s">
        <v>124</v>
      </c>
      <c r="C156" s="2"/>
      <c r="D156" s="42" t="s">
        <v>129</v>
      </c>
      <c r="E156" s="84">
        <v>4435.7039999999997</v>
      </c>
      <c r="F156" s="75"/>
      <c r="G156" s="84">
        <f>Таблица1[[#This Row],[ЗАКАЗ ( шт.)]]*Таблица1[[#This Row],[Цена с доставкой СПб Мск RUB]]</f>
        <v>0</v>
      </c>
      <c r="H156" s="42"/>
      <c r="I156" s="14"/>
      <c r="J156" s="14"/>
    </row>
    <row r="157" spans="1:10" x14ac:dyDescent="0.25">
      <c r="A157" s="39" t="s">
        <v>100</v>
      </c>
      <c r="B157" s="41" t="s">
        <v>124</v>
      </c>
      <c r="C157" s="1"/>
      <c r="D157" s="42" t="s">
        <v>128</v>
      </c>
      <c r="E157" s="84">
        <v>4091.9759999999992</v>
      </c>
      <c r="F157" s="75"/>
      <c r="G157" s="84">
        <f>Таблица1[[#This Row],[ЗАКАЗ ( шт.)]]*Таблица1[[#This Row],[Цена с доставкой СПб Мск RUB]]</f>
        <v>0</v>
      </c>
      <c r="H157" s="42"/>
      <c r="I157" s="14"/>
      <c r="J157" s="14"/>
    </row>
    <row r="158" spans="1:10" x14ac:dyDescent="0.25">
      <c r="A158" s="39" t="s">
        <v>101</v>
      </c>
      <c r="B158" s="41" t="s">
        <v>122</v>
      </c>
      <c r="C158" s="2"/>
      <c r="D158" s="42" t="s">
        <v>129</v>
      </c>
      <c r="E158" s="84">
        <v>2188.5360000000001</v>
      </c>
      <c r="F158" s="75"/>
      <c r="G158" s="84">
        <f>Таблица1[[#This Row],[ЗАКАЗ ( шт.)]]*Таблица1[[#This Row],[Цена с доставкой СПб Мск RUB]]</f>
        <v>0</v>
      </c>
      <c r="H158" s="42"/>
      <c r="I158" s="14"/>
      <c r="J158" s="14"/>
    </row>
    <row r="159" spans="1:10" x14ac:dyDescent="0.25">
      <c r="A159" s="39" t="s">
        <v>101</v>
      </c>
      <c r="B159" s="41" t="s">
        <v>122</v>
      </c>
      <c r="C159" s="2"/>
      <c r="D159" s="42" t="s">
        <v>131</v>
      </c>
      <c r="E159" s="84">
        <v>2313.5279999999998</v>
      </c>
      <c r="F159" s="75"/>
      <c r="G159" s="84">
        <f>Таблица1[[#This Row],[ЗАКАЗ ( шт.)]]*Таблица1[[#This Row],[Цена с доставкой СПб Мск RUB]]</f>
        <v>0</v>
      </c>
      <c r="H159" s="42"/>
      <c r="I159" s="14"/>
      <c r="J159" s="14"/>
    </row>
    <row r="160" spans="1:10" x14ac:dyDescent="0.25">
      <c r="A160" s="39" t="s">
        <v>101</v>
      </c>
      <c r="B160" s="41" t="s">
        <v>122</v>
      </c>
      <c r="C160" s="89"/>
      <c r="D160" s="42" t="s">
        <v>131</v>
      </c>
      <c r="E160" s="84">
        <v>2334.36</v>
      </c>
      <c r="F160" s="75"/>
      <c r="G160" s="84">
        <f>Таблица1[[#This Row],[ЗАКАЗ ( шт.)]]*Таблица1[[#This Row],[Цена с доставкой СПб Мск RUB]]</f>
        <v>0</v>
      </c>
      <c r="H160" s="42"/>
      <c r="I160" s="14"/>
      <c r="J160" s="14"/>
    </row>
    <row r="161" spans="1:10" x14ac:dyDescent="0.25">
      <c r="A161" s="39" t="s">
        <v>101</v>
      </c>
      <c r="B161" s="41" t="s">
        <v>125</v>
      </c>
      <c r="C161" s="89"/>
      <c r="D161" s="42" t="s">
        <v>134</v>
      </c>
      <c r="E161" s="84">
        <v>3234</v>
      </c>
      <c r="F161" s="75"/>
      <c r="G161" s="84">
        <f>Таблица1[[#This Row],[ЗАКАЗ ( шт.)]]*Таблица1[[#This Row],[Цена с доставкой СПб Мск RUB]]</f>
        <v>0</v>
      </c>
      <c r="H161" s="42"/>
      <c r="I161" s="14"/>
      <c r="J161" s="14"/>
    </row>
    <row r="162" spans="1:10" x14ac:dyDescent="0.25">
      <c r="A162" s="39" t="s">
        <v>101</v>
      </c>
      <c r="B162" s="41" t="s">
        <v>125</v>
      </c>
      <c r="C162" s="1"/>
      <c r="D162" s="42" t="s">
        <v>130</v>
      </c>
      <c r="E162" s="84">
        <v>3056.9279999999999</v>
      </c>
      <c r="F162" s="75"/>
      <c r="G162" s="84">
        <f>Таблица1[[#This Row],[ЗАКАЗ ( шт.)]]*Таблица1[[#This Row],[Цена с доставкой СПб Мск RUB]]</f>
        <v>0</v>
      </c>
      <c r="H162" s="42"/>
      <c r="I162" s="14"/>
      <c r="J162" s="14"/>
    </row>
    <row r="163" spans="1:10" x14ac:dyDescent="0.25">
      <c r="A163" s="39" t="s">
        <v>101</v>
      </c>
      <c r="B163" s="41" t="s">
        <v>125</v>
      </c>
      <c r="C163" s="1"/>
      <c r="D163" s="42" t="s">
        <v>134</v>
      </c>
      <c r="E163" s="84">
        <v>3213.1679999999997</v>
      </c>
      <c r="F163" s="75"/>
      <c r="G163" s="84">
        <f>Таблица1[[#This Row],[ЗАКАЗ ( шт.)]]*Таблица1[[#This Row],[Цена с доставкой СПб Мск RUB]]</f>
        <v>0</v>
      </c>
      <c r="H163" s="42"/>
      <c r="I163" s="14"/>
      <c r="J163" s="14"/>
    </row>
    <row r="164" spans="1:10" x14ac:dyDescent="0.25">
      <c r="A164" s="39" t="s">
        <v>101</v>
      </c>
      <c r="B164" s="41" t="s">
        <v>125</v>
      </c>
      <c r="C164" s="2"/>
      <c r="D164" s="42" t="s">
        <v>128</v>
      </c>
      <c r="E164" s="84">
        <v>3317.328</v>
      </c>
      <c r="F164" s="75"/>
      <c r="G164" s="84">
        <f>Таблица1[[#This Row],[ЗАКАЗ ( шт.)]]*Таблица1[[#This Row],[Цена с доставкой СПб Мск RUB]]</f>
        <v>0</v>
      </c>
      <c r="H164" s="42"/>
      <c r="I164" s="14"/>
      <c r="J164" s="14"/>
    </row>
    <row r="165" spans="1:10" x14ac:dyDescent="0.25">
      <c r="A165" s="39" t="s">
        <v>101</v>
      </c>
      <c r="B165" s="41" t="s">
        <v>123</v>
      </c>
      <c r="C165" s="2"/>
      <c r="D165" s="42" t="s">
        <v>128</v>
      </c>
      <c r="E165" s="84">
        <v>5945.268</v>
      </c>
      <c r="F165" s="75"/>
      <c r="G165" s="84">
        <f>Таблица1[[#This Row],[ЗАКАЗ ( шт.)]]*Таблица1[[#This Row],[Цена с доставкой СПб Мск RUB]]</f>
        <v>0</v>
      </c>
      <c r="H165" s="42"/>
      <c r="I165" s="14"/>
      <c r="J165" s="14"/>
    </row>
    <row r="166" spans="1:10" x14ac:dyDescent="0.25">
      <c r="A166" s="39" t="s">
        <v>101</v>
      </c>
      <c r="B166" s="41" t="s">
        <v>123</v>
      </c>
      <c r="C166" s="1"/>
      <c r="D166" s="42" t="s">
        <v>136</v>
      </c>
      <c r="E166" s="84">
        <v>6632.7239999999993</v>
      </c>
      <c r="F166" s="75"/>
      <c r="G166" s="84">
        <f>Таблица1[[#This Row],[ЗАКАЗ ( шт.)]]*Таблица1[[#This Row],[Цена с доставкой СПб Мск RUB]]</f>
        <v>0</v>
      </c>
      <c r="H166" s="42"/>
      <c r="I166" s="14"/>
      <c r="J166" s="14"/>
    </row>
    <row r="167" spans="1:10" x14ac:dyDescent="0.25">
      <c r="A167" s="39" t="s">
        <v>102</v>
      </c>
      <c r="B167" s="41" t="s">
        <v>122</v>
      </c>
      <c r="C167" s="2"/>
      <c r="D167" s="42" t="s">
        <v>131</v>
      </c>
      <c r="E167" s="84">
        <v>2573.9279999999999</v>
      </c>
      <c r="F167" s="75"/>
      <c r="G167" s="84">
        <f>Таблица1[[#This Row],[ЗАКАЗ ( шт.)]]*Таблица1[[#This Row],[Цена с доставкой СПб Мск RUB]]</f>
        <v>0</v>
      </c>
      <c r="H167" s="42"/>
      <c r="I167" s="14"/>
      <c r="J167" s="14"/>
    </row>
    <row r="168" spans="1:10" x14ac:dyDescent="0.25">
      <c r="A168" s="39" t="s">
        <v>102</v>
      </c>
      <c r="B168" s="41" t="s">
        <v>124</v>
      </c>
      <c r="C168" s="2"/>
      <c r="D168" s="42" t="s">
        <v>130</v>
      </c>
      <c r="E168" s="84">
        <v>4435.7039999999997</v>
      </c>
      <c r="F168" s="75"/>
      <c r="G168" s="84">
        <f>Таблица1[[#This Row],[ЗАКАЗ ( шт.)]]*Таблица1[[#This Row],[Цена с доставкой СПб Мск RUB]]</f>
        <v>0</v>
      </c>
      <c r="H168" s="42"/>
      <c r="I168" s="14"/>
      <c r="J168" s="14"/>
    </row>
    <row r="169" spans="1:10" x14ac:dyDescent="0.25">
      <c r="A169" s="39" t="s">
        <v>103</v>
      </c>
      <c r="B169" s="41" t="s">
        <v>122</v>
      </c>
      <c r="C169" s="2"/>
      <c r="D169" s="42" t="s">
        <v>131</v>
      </c>
      <c r="E169" s="84">
        <v>2573.9279999999999</v>
      </c>
      <c r="F169" s="75"/>
      <c r="G169" s="84">
        <f>Таблица1[[#This Row],[ЗАКАЗ ( шт.)]]*Таблица1[[#This Row],[Цена с доставкой СПб Мск RUB]]</f>
        <v>0</v>
      </c>
      <c r="H169" s="42"/>
      <c r="I169" s="14"/>
      <c r="J169" s="14"/>
    </row>
    <row r="170" spans="1:10" x14ac:dyDescent="0.25">
      <c r="A170" s="39" t="s">
        <v>103</v>
      </c>
      <c r="B170" s="41" t="s">
        <v>124</v>
      </c>
      <c r="C170" s="1"/>
      <c r="D170" s="42" t="s">
        <v>130</v>
      </c>
      <c r="E170" s="84">
        <v>4435.7039999999997</v>
      </c>
      <c r="F170" s="75"/>
      <c r="G170" s="84">
        <f>Таблица1[[#This Row],[ЗАКАЗ ( шт.)]]*Таблица1[[#This Row],[Цена с доставкой СПб Мск RUB]]</f>
        <v>0</v>
      </c>
      <c r="H170" s="42"/>
      <c r="I170" s="14"/>
      <c r="J170" s="14"/>
    </row>
    <row r="171" spans="1:10" x14ac:dyDescent="0.25">
      <c r="A171" s="39" t="s">
        <v>163</v>
      </c>
      <c r="B171" s="41" t="s">
        <v>122</v>
      </c>
      <c r="C171" s="1"/>
      <c r="D171" s="42" t="s">
        <v>131</v>
      </c>
      <c r="E171" s="84">
        <v>2573.9279999999999</v>
      </c>
      <c r="F171" s="75"/>
      <c r="G171" s="84">
        <f>Таблица1[[#This Row],[ЗАКАЗ ( шт.)]]*Таблица1[[#This Row],[Цена с доставкой СПб Мск RUB]]</f>
        <v>0</v>
      </c>
      <c r="H171" s="42"/>
      <c r="I171" s="14"/>
      <c r="J171" s="14"/>
    </row>
    <row r="172" spans="1:10" x14ac:dyDescent="0.25">
      <c r="A172" s="39" t="s">
        <v>163</v>
      </c>
      <c r="B172" s="41" t="s">
        <v>124</v>
      </c>
      <c r="C172" s="1"/>
      <c r="D172" s="42" t="s">
        <v>130</v>
      </c>
      <c r="E172" s="84">
        <v>4435.7039999999997</v>
      </c>
      <c r="F172" s="75"/>
      <c r="G172" s="84">
        <f>Таблица1[[#This Row],[ЗАКАЗ ( шт.)]]*Таблица1[[#This Row],[Цена с доставкой СПб Мск RUB]]</f>
        <v>0</v>
      </c>
      <c r="H172" s="42"/>
      <c r="I172" s="14"/>
      <c r="J172" s="14"/>
    </row>
    <row r="173" spans="1:10" x14ac:dyDescent="0.25">
      <c r="A173" s="39" t="s">
        <v>104</v>
      </c>
      <c r="B173" s="41" t="s">
        <v>122</v>
      </c>
      <c r="C173" s="1"/>
      <c r="D173" s="42" t="s">
        <v>131</v>
      </c>
      <c r="E173" s="84">
        <v>2573.9279999999999</v>
      </c>
      <c r="F173" s="75"/>
      <c r="G173" s="84">
        <f>Таблица1[[#This Row],[ЗАКАЗ ( шт.)]]*Таблица1[[#This Row],[Цена с доставкой СПб Мск RUB]]</f>
        <v>0</v>
      </c>
      <c r="H173" s="42"/>
      <c r="I173" s="14"/>
      <c r="J173" s="14"/>
    </row>
    <row r="174" spans="1:10" x14ac:dyDescent="0.25">
      <c r="A174" s="39" t="s">
        <v>104</v>
      </c>
      <c r="B174" s="41" t="s">
        <v>124</v>
      </c>
      <c r="C174" s="1"/>
      <c r="D174" s="42" t="s">
        <v>130</v>
      </c>
      <c r="E174" s="84">
        <v>4435.7039999999997</v>
      </c>
      <c r="F174" s="75"/>
      <c r="G174" s="84">
        <f>Таблица1[[#This Row],[ЗАКАЗ ( шт.)]]*Таблица1[[#This Row],[Цена с доставкой СПб Мск RUB]]</f>
        <v>0</v>
      </c>
      <c r="H174" s="42"/>
      <c r="I174" s="14"/>
      <c r="J174" s="14"/>
    </row>
    <row r="175" spans="1:10" x14ac:dyDescent="0.25">
      <c r="A175" s="39" t="s">
        <v>105</v>
      </c>
      <c r="B175" s="41" t="s">
        <v>122</v>
      </c>
      <c r="C175" s="1"/>
      <c r="D175" s="42" t="s">
        <v>127</v>
      </c>
      <c r="E175" s="84">
        <v>2365.6079999999997</v>
      </c>
      <c r="F175" s="75"/>
      <c r="G175" s="84">
        <f>Таблица1[[#This Row],[ЗАКАЗ ( шт.)]]*Таблица1[[#This Row],[Цена с доставкой СПб Мск RUB]]</f>
        <v>0</v>
      </c>
      <c r="H175" s="42"/>
      <c r="I175" s="14"/>
      <c r="J175" s="14"/>
    </row>
    <row r="176" spans="1:10" x14ac:dyDescent="0.25">
      <c r="A176" s="39" t="s">
        <v>105</v>
      </c>
      <c r="B176" s="41" t="s">
        <v>124</v>
      </c>
      <c r="C176" s="89"/>
      <c r="D176" s="42" t="s">
        <v>129</v>
      </c>
      <c r="E176" s="84">
        <v>4196.1359999999986</v>
      </c>
      <c r="F176" s="75"/>
      <c r="G176" s="84">
        <f>Таблица1[[#This Row],[ЗАКАЗ ( шт.)]]*Таблица1[[#This Row],[Цена с доставкой СПб Мск RUB]]</f>
        <v>0</v>
      </c>
      <c r="H176" s="42"/>
      <c r="I176" s="14"/>
      <c r="J176" s="14"/>
    </row>
    <row r="177" spans="1:10" x14ac:dyDescent="0.25">
      <c r="A177" s="39" t="s">
        <v>106</v>
      </c>
      <c r="B177" s="41" t="s">
        <v>122</v>
      </c>
      <c r="C177" s="1"/>
      <c r="D177" s="42" t="s">
        <v>127</v>
      </c>
      <c r="E177" s="84">
        <v>2365.6079999999997</v>
      </c>
      <c r="F177" s="75"/>
      <c r="G177" s="84">
        <f>Таблица1[[#This Row],[ЗАКАЗ ( шт.)]]*Таблица1[[#This Row],[Цена с доставкой СПб Мск RUB]]</f>
        <v>0</v>
      </c>
      <c r="H177" s="42"/>
      <c r="I177" s="14"/>
      <c r="J177" s="14"/>
    </row>
    <row r="178" spans="1:10" x14ac:dyDescent="0.25">
      <c r="A178" s="39" t="s">
        <v>107</v>
      </c>
      <c r="B178" s="41" t="s">
        <v>122</v>
      </c>
      <c r="C178" s="1"/>
      <c r="D178" s="42" t="s">
        <v>127</v>
      </c>
      <c r="E178" s="84">
        <v>2313.5279999999998</v>
      </c>
      <c r="F178" s="75"/>
      <c r="G178" s="84">
        <f>Таблица1[[#This Row],[ЗАКАЗ ( шт.)]]*Таблица1[[#This Row],[Цена с доставкой СПб Мск RUB]]</f>
        <v>0</v>
      </c>
      <c r="H178" s="42"/>
      <c r="I178" s="14"/>
      <c r="J178" s="14"/>
    </row>
    <row r="179" spans="1:10" x14ac:dyDescent="0.25">
      <c r="A179" s="39" t="s">
        <v>164</v>
      </c>
      <c r="B179" s="41" t="s">
        <v>122</v>
      </c>
      <c r="C179" s="1"/>
      <c r="D179" s="42" t="s">
        <v>131</v>
      </c>
      <c r="E179" s="84">
        <v>2313.5279999999998</v>
      </c>
      <c r="F179" s="75"/>
      <c r="G179" s="84">
        <f>Таблица1[[#This Row],[ЗАКАЗ ( шт.)]]*Таблица1[[#This Row],[Цена с доставкой СПб Мск RUB]]</f>
        <v>0</v>
      </c>
      <c r="H179" s="42"/>
      <c r="I179" s="14"/>
      <c r="J179" s="14"/>
    </row>
    <row r="180" spans="1:10" x14ac:dyDescent="0.25">
      <c r="A180" s="39" t="s">
        <v>108</v>
      </c>
      <c r="B180" s="41" t="s">
        <v>122</v>
      </c>
      <c r="C180" s="1"/>
      <c r="D180" s="42" t="s">
        <v>131</v>
      </c>
      <c r="E180" s="84">
        <v>2480.1839999999997</v>
      </c>
      <c r="F180" s="75"/>
      <c r="G180" s="84">
        <f>Таблица1[[#This Row],[ЗАКАЗ ( шт.)]]*Таблица1[[#This Row],[Цена с доставкой СПб Мск RUB]]</f>
        <v>0</v>
      </c>
      <c r="H180" s="42"/>
      <c r="I180" s="14"/>
      <c r="J180" s="14"/>
    </row>
    <row r="181" spans="1:10" x14ac:dyDescent="0.25">
      <c r="A181" s="39" t="s">
        <v>108</v>
      </c>
      <c r="B181" s="41" t="s">
        <v>122</v>
      </c>
      <c r="C181" s="1"/>
      <c r="D181" s="42" t="s">
        <v>131</v>
      </c>
      <c r="E181" s="84">
        <v>2501.0160000000001</v>
      </c>
      <c r="F181" s="75"/>
      <c r="G181" s="84">
        <f>Таблица1[[#This Row],[ЗАКАЗ ( шт.)]]*Таблица1[[#This Row],[Цена с доставкой СПб Мск RUB]]</f>
        <v>0</v>
      </c>
      <c r="H181" s="42"/>
      <c r="I181" s="14"/>
      <c r="J181" s="14"/>
    </row>
    <row r="182" spans="1:10" x14ac:dyDescent="0.25">
      <c r="A182" s="39" t="s">
        <v>108</v>
      </c>
      <c r="B182" s="41" t="s">
        <v>125</v>
      </c>
      <c r="C182" s="2"/>
      <c r="D182" s="42" t="s">
        <v>130</v>
      </c>
      <c r="E182" s="84">
        <v>3077.7599999999998</v>
      </c>
      <c r="F182" s="75"/>
      <c r="G182" s="84">
        <f>Таблица1[[#This Row],[ЗАКАЗ ( шт.)]]*Таблица1[[#This Row],[Цена с доставкой СПб Мск RUB]]</f>
        <v>0</v>
      </c>
      <c r="H182" s="42"/>
      <c r="I182" s="14"/>
      <c r="J182" s="14"/>
    </row>
    <row r="183" spans="1:10" x14ac:dyDescent="0.25">
      <c r="A183" s="39" t="s">
        <v>108</v>
      </c>
      <c r="B183" s="41" t="s">
        <v>125</v>
      </c>
      <c r="C183" s="89"/>
      <c r="D183" s="42" t="s">
        <v>130</v>
      </c>
      <c r="E183" s="84">
        <v>3056.9279999999999</v>
      </c>
      <c r="F183" s="75"/>
      <c r="G183" s="84">
        <f>Таблица1[[#This Row],[ЗАКАЗ ( шт.)]]*Таблица1[[#This Row],[Цена с доставкой СПб Мск RUB]]</f>
        <v>0</v>
      </c>
      <c r="H183" s="42"/>
      <c r="I183" s="14"/>
      <c r="J183" s="14"/>
    </row>
    <row r="184" spans="1:10" x14ac:dyDescent="0.25">
      <c r="A184" s="39" t="s">
        <v>109</v>
      </c>
      <c r="B184" s="41" t="s">
        <v>122</v>
      </c>
      <c r="C184" s="2"/>
      <c r="D184" s="42" t="s">
        <v>131</v>
      </c>
      <c r="E184" s="84">
        <v>2480.1839999999997</v>
      </c>
      <c r="F184" s="75"/>
      <c r="G184" s="84">
        <f>Таблица1[[#This Row],[ЗАКАЗ ( шт.)]]*Таблица1[[#This Row],[Цена с доставкой СПб Мск RUB]]</f>
        <v>0</v>
      </c>
      <c r="H184" s="42"/>
      <c r="I184" s="14"/>
      <c r="J184" s="14"/>
    </row>
    <row r="185" spans="1:10" x14ac:dyDescent="0.25">
      <c r="A185" s="39" t="s">
        <v>109</v>
      </c>
      <c r="B185" s="41" t="s">
        <v>122</v>
      </c>
      <c r="C185" s="1"/>
      <c r="D185" s="42" t="s">
        <v>131</v>
      </c>
      <c r="E185" s="84">
        <v>2501.0160000000001</v>
      </c>
      <c r="F185" s="75"/>
      <c r="G185" s="84">
        <f>Таблица1[[#This Row],[ЗАКАЗ ( шт.)]]*Таблица1[[#This Row],[Цена с доставкой СПб Мск RUB]]</f>
        <v>0</v>
      </c>
      <c r="H185" s="42"/>
      <c r="I185" s="14"/>
      <c r="J185" s="14"/>
    </row>
    <row r="186" spans="1:10" x14ac:dyDescent="0.25">
      <c r="A186" s="39" t="s">
        <v>109</v>
      </c>
      <c r="B186" s="41" t="s">
        <v>125</v>
      </c>
      <c r="C186" s="2"/>
      <c r="D186" s="42" t="s">
        <v>134</v>
      </c>
      <c r="E186" s="84">
        <v>3213.1679999999997</v>
      </c>
      <c r="F186" s="75"/>
      <c r="G186" s="84">
        <f>Таблица1[[#This Row],[ЗАКАЗ ( шт.)]]*Таблица1[[#This Row],[Цена с доставкой СПб Мск RUB]]</f>
        <v>0</v>
      </c>
      <c r="H186" s="42"/>
      <c r="I186" s="14"/>
      <c r="J186" s="14"/>
    </row>
    <row r="187" spans="1:10" x14ac:dyDescent="0.25">
      <c r="A187" s="39" t="s">
        <v>109</v>
      </c>
      <c r="B187" s="41" t="s">
        <v>123</v>
      </c>
      <c r="C187" s="2"/>
      <c r="D187" s="42" t="s">
        <v>134</v>
      </c>
      <c r="E187" s="84">
        <v>5945.268</v>
      </c>
      <c r="F187" s="75"/>
      <c r="G187" s="84">
        <f>Таблица1[[#This Row],[ЗАКАЗ ( шт.)]]*Таблица1[[#This Row],[Цена с доставкой СПб Мск RUB]]</f>
        <v>0</v>
      </c>
      <c r="H187" s="42"/>
      <c r="I187" s="14"/>
      <c r="J187" s="14"/>
    </row>
    <row r="188" spans="1:10" x14ac:dyDescent="0.25">
      <c r="A188" s="39" t="s">
        <v>112</v>
      </c>
      <c r="B188" s="41" t="s">
        <v>122</v>
      </c>
      <c r="C188" s="2"/>
      <c r="D188" s="42" t="s">
        <v>129</v>
      </c>
      <c r="E188" s="84">
        <v>2313.5279999999998</v>
      </c>
      <c r="F188" s="75"/>
      <c r="G188" s="84">
        <f>Таблица1[[#This Row],[ЗАКАЗ ( шт.)]]*Таблица1[[#This Row],[Цена с доставкой СПб Мск RUB]]</f>
        <v>0</v>
      </c>
      <c r="H188" s="42"/>
      <c r="I188" s="14"/>
      <c r="J188" s="14"/>
    </row>
    <row r="189" spans="1:10" x14ac:dyDescent="0.25">
      <c r="A189" s="39" t="s">
        <v>112</v>
      </c>
      <c r="B189" s="41" t="s">
        <v>124</v>
      </c>
      <c r="C189" s="89"/>
      <c r="D189" s="42" t="s">
        <v>130</v>
      </c>
      <c r="E189" s="84">
        <v>4196.1359999999986</v>
      </c>
      <c r="F189" s="75"/>
      <c r="G189" s="84">
        <f>Таблица1[[#This Row],[ЗАКАЗ ( шт.)]]*Таблица1[[#This Row],[Цена с доставкой СПб Мск RUB]]</f>
        <v>0</v>
      </c>
      <c r="H189" s="42"/>
      <c r="I189" s="14"/>
      <c r="J189" s="14"/>
    </row>
    <row r="190" spans="1:10" x14ac:dyDescent="0.25">
      <c r="A190" s="39" t="s">
        <v>110</v>
      </c>
      <c r="B190" s="41" t="s">
        <v>122</v>
      </c>
      <c r="C190" s="1"/>
      <c r="D190" s="42" t="s">
        <v>127</v>
      </c>
      <c r="E190" s="84">
        <v>2313.5279999999998</v>
      </c>
      <c r="F190" s="75"/>
      <c r="G190" s="84">
        <f>Таблица1[[#This Row],[ЗАКАЗ ( шт.)]]*Таблица1[[#This Row],[Цена с доставкой СПб Мск RUB]]</f>
        <v>0</v>
      </c>
      <c r="H190" s="42"/>
      <c r="I190" s="14"/>
      <c r="J190" s="14"/>
    </row>
    <row r="191" spans="1:10" x14ac:dyDescent="0.25">
      <c r="A191" s="39" t="s">
        <v>110</v>
      </c>
      <c r="B191" s="41" t="s">
        <v>124</v>
      </c>
      <c r="C191" s="1"/>
      <c r="D191" s="42" t="s">
        <v>129</v>
      </c>
      <c r="E191" s="84">
        <v>3800.3279999999995</v>
      </c>
      <c r="F191" s="75"/>
      <c r="G191" s="84">
        <f>Таблица1[[#This Row],[ЗАКАЗ ( шт.)]]*Таблица1[[#This Row],[Цена с доставкой СПб Мск RUB]]</f>
        <v>0</v>
      </c>
      <c r="H191" s="42"/>
      <c r="I191" s="14"/>
      <c r="J191" s="14"/>
    </row>
    <row r="192" spans="1:10" x14ac:dyDescent="0.25">
      <c r="A192" s="39" t="s">
        <v>165</v>
      </c>
      <c r="B192" s="41" t="s">
        <v>122</v>
      </c>
      <c r="C192" s="2"/>
      <c r="D192" s="42" t="s">
        <v>127</v>
      </c>
      <c r="E192" s="84">
        <v>2365.6079999999997</v>
      </c>
      <c r="F192" s="75"/>
      <c r="G192" s="84">
        <f>Таблица1[[#This Row],[ЗАКАЗ ( шт.)]]*Таблица1[[#This Row],[Цена с доставкой СПб Мск RUB]]</f>
        <v>0</v>
      </c>
      <c r="H192" s="42"/>
      <c r="I192" s="14"/>
      <c r="J192" s="14"/>
    </row>
    <row r="193" spans="1:10" x14ac:dyDescent="0.25">
      <c r="A193" s="39" t="s">
        <v>111</v>
      </c>
      <c r="B193" s="41" t="s">
        <v>122</v>
      </c>
      <c r="C193" s="2"/>
      <c r="D193" s="42" t="s">
        <v>127</v>
      </c>
      <c r="E193" s="84">
        <v>2251.0320000000002</v>
      </c>
      <c r="F193" s="75"/>
      <c r="G193" s="84">
        <f>Таблица1[[#This Row],[ЗАКАЗ ( шт.)]]*Таблица1[[#This Row],[Цена с доставкой СПб Мск RUB]]</f>
        <v>0</v>
      </c>
      <c r="H193" s="42"/>
      <c r="I193" s="14"/>
      <c r="J193" s="14"/>
    </row>
    <row r="194" spans="1:10" x14ac:dyDescent="0.25">
      <c r="A194" s="39" t="s">
        <v>111</v>
      </c>
      <c r="B194" s="41" t="s">
        <v>124</v>
      </c>
      <c r="C194" s="2"/>
      <c r="D194" s="42" t="s">
        <v>129</v>
      </c>
      <c r="E194" s="84">
        <v>3800.3279999999995</v>
      </c>
      <c r="F194" s="75"/>
      <c r="G194" s="84">
        <f>Таблица1[[#This Row],[ЗАКАЗ ( шт.)]]*Таблица1[[#This Row],[Цена с доставкой СПб Мск RUB]]</f>
        <v>0</v>
      </c>
      <c r="H194" s="42"/>
      <c r="I194" s="14"/>
      <c r="J194" s="14"/>
    </row>
    <row r="195" spans="1:10" x14ac:dyDescent="0.25">
      <c r="A195" s="39" t="s">
        <v>166</v>
      </c>
      <c r="B195" s="41" t="s">
        <v>122</v>
      </c>
      <c r="C195" s="2"/>
      <c r="D195" s="42" t="s">
        <v>127</v>
      </c>
      <c r="E195" s="84">
        <v>2251.0320000000002</v>
      </c>
      <c r="F195" s="75"/>
      <c r="G195" s="84">
        <f>Таблица1[[#This Row],[ЗАКАЗ ( шт.)]]*Таблица1[[#This Row],[Цена с доставкой СПб Мск RUB]]</f>
        <v>0</v>
      </c>
      <c r="H195" s="42"/>
      <c r="I195" s="14"/>
      <c r="J195" s="14"/>
    </row>
    <row r="196" spans="1:10" x14ac:dyDescent="0.25">
      <c r="A196" s="39" t="s">
        <v>113</v>
      </c>
      <c r="B196" s="41" t="s">
        <v>122</v>
      </c>
      <c r="C196" s="2"/>
      <c r="D196" s="42" t="s">
        <v>131</v>
      </c>
      <c r="E196" s="84">
        <v>2365.6079999999997</v>
      </c>
      <c r="F196" s="75"/>
      <c r="G196" s="84">
        <f>Таблица1[[#This Row],[ЗАКАЗ ( шт.)]]*Таблица1[[#This Row],[Цена с доставкой СПб Мск RUB]]</f>
        <v>0</v>
      </c>
      <c r="H196" s="42"/>
      <c r="I196" s="14"/>
      <c r="J196" s="14"/>
    </row>
    <row r="197" spans="1:10" x14ac:dyDescent="0.25">
      <c r="A197" s="39" t="s">
        <v>114</v>
      </c>
      <c r="B197" s="41" t="s">
        <v>122</v>
      </c>
      <c r="C197" s="1"/>
      <c r="D197" s="42" t="s">
        <v>134</v>
      </c>
      <c r="E197" s="84">
        <v>2251.0320000000002</v>
      </c>
      <c r="F197" s="75"/>
      <c r="G197" s="84">
        <f>Таблица1[[#This Row],[ЗАКАЗ ( шт.)]]*Таблица1[[#This Row],[Цена с доставкой СПб Мск RUB]]</f>
        <v>0</v>
      </c>
      <c r="H197" s="42"/>
      <c r="I197" s="14"/>
      <c r="J197" s="14"/>
    </row>
    <row r="198" spans="1:10" x14ac:dyDescent="0.25">
      <c r="A198" s="39" t="s">
        <v>114</v>
      </c>
      <c r="B198" s="41" t="s">
        <v>122</v>
      </c>
      <c r="C198" s="2"/>
      <c r="D198" s="42" t="s">
        <v>134</v>
      </c>
      <c r="E198" s="84">
        <v>2271.8639999999996</v>
      </c>
      <c r="F198" s="75"/>
      <c r="G198" s="84">
        <f>Таблица1[[#This Row],[ЗАКАЗ ( шт.)]]*Таблица1[[#This Row],[Цена с доставкой СПб Мск RUB]]</f>
        <v>0</v>
      </c>
      <c r="H198" s="42"/>
      <c r="I198" s="14"/>
      <c r="J198" s="14"/>
    </row>
    <row r="199" spans="1:10" x14ac:dyDescent="0.25">
      <c r="A199" s="39" t="s">
        <v>114</v>
      </c>
      <c r="B199" s="41" t="s">
        <v>125</v>
      </c>
      <c r="C199" s="2"/>
      <c r="D199" s="42" t="s">
        <v>128</v>
      </c>
      <c r="E199" s="84">
        <v>2817.3599999999997</v>
      </c>
      <c r="F199" s="75"/>
      <c r="G199" s="84">
        <f>Таблица1[[#This Row],[ЗАКАЗ ( шт.)]]*Таблица1[[#This Row],[Цена с доставкой СПб Мск RUB]]</f>
        <v>0</v>
      </c>
      <c r="H199" s="42"/>
      <c r="I199" s="14"/>
      <c r="J199" s="14"/>
    </row>
    <row r="200" spans="1:10" x14ac:dyDescent="0.25">
      <c r="A200" s="39" t="s">
        <v>114</v>
      </c>
      <c r="B200" s="41" t="s">
        <v>125</v>
      </c>
      <c r="C200" s="2"/>
      <c r="D200" s="42" t="s">
        <v>136</v>
      </c>
      <c r="E200" s="84">
        <v>2869.4399999999996</v>
      </c>
      <c r="F200" s="75"/>
      <c r="G200" s="84">
        <f>Таблица1[[#This Row],[ЗАКАЗ ( шт.)]]*Таблица1[[#This Row],[Цена с доставкой СПб Мск RUB]]</f>
        <v>0</v>
      </c>
      <c r="H200" s="42"/>
      <c r="I200" s="14"/>
      <c r="J200" s="14"/>
    </row>
    <row r="201" spans="1:10" x14ac:dyDescent="0.25">
      <c r="A201" s="39" t="s">
        <v>114</v>
      </c>
      <c r="B201" s="41" t="s">
        <v>126</v>
      </c>
      <c r="C201" s="2"/>
      <c r="D201" s="42" t="s">
        <v>135</v>
      </c>
      <c r="E201" s="84">
        <v>7840.2239999999983</v>
      </c>
      <c r="F201" s="75"/>
      <c r="G201" s="84">
        <f>Таблица1[[#This Row],[ЗАКАЗ ( шт.)]]*Таблица1[[#This Row],[Цена с доставкой СПб Мск RUB]]</f>
        <v>0</v>
      </c>
      <c r="H201" s="42"/>
      <c r="I201" s="14"/>
      <c r="J201" s="14"/>
    </row>
    <row r="202" spans="1:10" x14ac:dyDescent="0.25">
      <c r="A202" s="39" t="s">
        <v>115</v>
      </c>
      <c r="B202" s="41" t="s">
        <v>122</v>
      </c>
      <c r="C202" s="2"/>
      <c r="D202" s="42" t="s">
        <v>127</v>
      </c>
      <c r="E202" s="84">
        <v>2251.0320000000002</v>
      </c>
      <c r="F202" s="75"/>
      <c r="G202" s="84">
        <f>Таблица1[[#This Row],[ЗАКАЗ ( шт.)]]*Таблица1[[#This Row],[Цена с доставкой СПб Мск RUB]]</f>
        <v>0</v>
      </c>
      <c r="H202" s="42"/>
      <c r="I202" s="14"/>
      <c r="J202" s="14"/>
    </row>
    <row r="203" spans="1:10" x14ac:dyDescent="0.25">
      <c r="A203" s="39" t="s">
        <v>116</v>
      </c>
      <c r="B203" s="41" t="s">
        <v>122</v>
      </c>
      <c r="C203" s="2"/>
      <c r="D203" s="42" t="s">
        <v>127</v>
      </c>
      <c r="E203" s="84">
        <v>2365.6079999999997</v>
      </c>
      <c r="F203" s="75"/>
      <c r="G203" s="84">
        <f>Таблица1[[#This Row],[ЗАКАЗ ( шт.)]]*Таблица1[[#This Row],[Цена с доставкой СПб Мск RUB]]</f>
        <v>0</v>
      </c>
      <c r="H203" s="42"/>
      <c r="I203" s="14"/>
      <c r="J203" s="14"/>
    </row>
    <row r="204" spans="1:10" x14ac:dyDescent="0.25">
      <c r="A204" s="39" t="s">
        <v>116</v>
      </c>
      <c r="B204" s="41" t="s">
        <v>124</v>
      </c>
      <c r="C204" s="2"/>
      <c r="D204" s="42" t="s">
        <v>129</v>
      </c>
      <c r="E204" s="84">
        <v>4196.1359999999986</v>
      </c>
      <c r="F204" s="75"/>
      <c r="G204" s="84">
        <f>Таблица1[[#This Row],[ЗАКАЗ ( шт.)]]*Таблица1[[#This Row],[Цена с доставкой СПб Мск RUB]]</f>
        <v>0</v>
      </c>
      <c r="H204" s="42"/>
      <c r="I204" s="14"/>
      <c r="J204" s="14"/>
    </row>
    <row r="205" spans="1:10" x14ac:dyDescent="0.25">
      <c r="A205" s="39" t="s">
        <v>167</v>
      </c>
      <c r="B205" s="41" t="s">
        <v>122</v>
      </c>
      <c r="C205" s="2"/>
      <c r="D205" s="42" t="s">
        <v>127</v>
      </c>
      <c r="E205" s="84">
        <v>2251.0320000000002</v>
      </c>
      <c r="F205" s="75"/>
      <c r="G205" s="84">
        <f>Таблица1[[#This Row],[ЗАКАЗ ( шт.)]]*Таблица1[[#This Row],[Цена с доставкой СПб Мск RUB]]</f>
        <v>0</v>
      </c>
      <c r="H205" s="42"/>
      <c r="I205" s="14"/>
      <c r="J205" s="14"/>
    </row>
    <row r="206" spans="1:10" x14ac:dyDescent="0.25">
      <c r="A206" s="39" t="s">
        <v>117</v>
      </c>
      <c r="B206" s="41" t="s">
        <v>122</v>
      </c>
      <c r="C206" s="2"/>
      <c r="D206" s="42" t="s">
        <v>130</v>
      </c>
      <c r="E206" s="84">
        <v>2188.5360000000001</v>
      </c>
      <c r="F206" s="75"/>
      <c r="G206" s="84">
        <f>Таблица1[[#This Row],[ЗАКАЗ ( шт.)]]*Таблица1[[#This Row],[Цена с доставкой СПб Мск RUB]]</f>
        <v>0</v>
      </c>
      <c r="H206" s="42"/>
      <c r="I206" s="14"/>
      <c r="J206" s="14"/>
    </row>
    <row r="207" spans="1:10" x14ac:dyDescent="0.25">
      <c r="A207" s="39" t="s">
        <v>117</v>
      </c>
      <c r="B207" s="41" t="s">
        <v>122</v>
      </c>
      <c r="C207" s="2"/>
      <c r="D207" s="42" t="s">
        <v>130</v>
      </c>
      <c r="E207" s="84">
        <v>2209.3679999999995</v>
      </c>
      <c r="F207" s="75"/>
      <c r="G207" s="84">
        <f>Таблица1[[#This Row],[ЗАКАЗ ( шт.)]]*Таблица1[[#This Row],[Цена с доставкой СПб Мск RUB]]</f>
        <v>0</v>
      </c>
      <c r="H207" s="42"/>
      <c r="I207" s="14"/>
      <c r="J207" s="14"/>
    </row>
    <row r="208" spans="1:10" x14ac:dyDescent="0.25">
      <c r="A208" s="39" t="s">
        <v>117</v>
      </c>
      <c r="B208" s="41" t="s">
        <v>125</v>
      </c>
      <c r="C208" s="2"/>
      <c r="D208" s="42" t="s">
        <v>134</v>
      </c>
      <c r="E208" s="84">
        <v>2796.5280000000002</v>
      </c>
      <c r="F208" s="75"/>
      <c r="G208" s="84">
        <f>Таблица1[[#This Row],[ЗАКАЗ ( шт.)]]*Таблица1[[#This Row],[Цена с доставкой СПб Мск RUB]]</f>
        <v>0</v>
      </c>
      <c r="H208" s="42"/>
      <c r="I208" s="14"/>
      <c r="J208" s="14"/>
    </row>
    <row r="209" spans="1:10" x14ac:dyDescent="0.25">
      <c r="A209" s="39" t="s">
        <v>117</v>
      </c>
      <c r="B209" s="41" t="s">
        <v>125</v>
      </c>
      <c r="C209" s="2"/>
      <c r="D209" s="42" t="s">
        <v>128</v>
      </c>
      <c r="E209" s="84">
        <v>2869.4399999999996</v>
      </c>
      <c r="F209" s="75"/>
      <c r="G209" s="84">
        <f>Таблица1[[#This Row],[ЗАКАЗ ( шт.)]]*Таблица1[[#This Row],[Цена с доставкой СПб Мск RUB]]</f>
        <v>0</v>
      </c>
      <c r="H209" s="42"/>
      <c r="I209" s="14"/>
      <c r="J209" s="14"/>
    </row>
    <row r="210" spans="1:10" x14ac:dyDescent="0.25">
      <c r="A210" s="39" t="s">
        <v>117</v>
      </c>
      <c r="B210" s="41" t="s">
        <v>123</v>
      </c>
      <c r="C210" s="2"/>
      <c r="D210" s="42" t="s">
        <v>128</v>
      </c>
      <c r="E210" s="84">
        <v>5299.4759999999997</v>
      </c>
      <c r="F210" s="75"/>
      <c r="G210" s="84">
        <f>Таблица1[[#This Row],[ЗАКАЗ ( шт.)]]*Таблица1[[#This Row],[Цена с доставкой СПб Мск RUB]]</f>
        <v>0</v>
      </c>
      <c r="H210" s="42"/>
      <c r="I210" s="14"/>
      <c r="J210" s="14"/>
    </row>
    <row r="211" spans="1:10" x14ac:dyDescent="0.25">
      <c r="A211" s="39" t="s">
        <v>117</v>
      </c>
      <c r="B211" s="41" t="s">
        <v>123</v>
      </c>
      <c r="C211" s="2"/>
      <c r="D211" s="42" t="s">
        <v>136</v>
      </c>
      <c r="E211" s="84">
        <v>5403.6359999999986</v>
      </c>
      <c r="F211" s="75"/>
      <c r="G211" s="84">
        <f>Таблица1[[#This Row],[ЗАКАЗ ( шт.)]]*Таблица1[[#This Row],[Цена с доставкой СПб Мск RUB]]</f>
        <v>0</v>
      </c>
      <c r="H211" s="42"/>
      <c r="I211" s="14"/>
      <c r="J211" s="14"/>
    </row>
    <row r="212" spans="1:10" x14ac:dyDescent="0.25">
      <c r="A212" s="39" t="s">
        <v>117</v>
      </c>
      <c r="B212" s="41" t="s">
        <v>149</v>
      </c>
      <c r="C212" s="2"/>
      <c r="D212" s="42" t="s">
        <v>135</v>
      </c>
      <c r="E212" s="84">
        <v>11442.647999999997</v>
      </c>
      <c r="F212" s="75"/>
      <c r="G212" s="84">
        <f>Таблица1[[#This Row],[ЗАКАЗ ( шт.)]]*Таблица1[[#This Row],[Цена с доставкой СПб Мск RUB]]</f>
        <v>0</v>
      </c>
      <c r="H212" s="42"/>
      <c r="I212" s="14"/>
      <c r="J212" s="14"/>
    </row>
    <row r="213" spans="1:10" x14ac:dyDescent="0.25">
      <c r="A213" s="39" t="s">
        <v>168</v>
      </c>
      <c r="B213" s="41" t="s">
        <v>122</v>
      </c>
      <c r="C213" s="2"/>
      <c r="D213" s="42" t="s">
        <v>133</v>
      </c>
      <c r="E213" s="84">
        <v>2251.0320000000002</v>
      </c>
      <c r="F213" s="75"/>
      <c r="G213" s="84">
        <f>Таблица1[[#This Row],[ЗАКАЗ ( шт.)]]*Таблица1[[#This Row],[Цена с доставкой СПб Мск RUB]]</f>
        <v>0</v>
      </c>
      <c r="H213" s="42"/>
      <c r="I213" s="14"/>
      <c r="J213" s="14"/>
    </row>
    <row r="214" spans="1:10" x14ac:dyDescent="0.25">
      <c r="A214" s="39" t="s">
        <v>118</v>
      </c>
      <c r="B214" s="41" t="s">
        <v>122</v>
      </c>
      <c r="C214" s="2"/>
      <c r="D214" s="42" t="s">
        <v>127</v>
      </c>
      <c r="E214" s="84">
        <v>2251.0320000000002</v>
      </c>
      <c r="F214" s="75"/>
      <c r="G214" s="84">
        <f>Таблица1[[#This Row],[ЗАКАЗ ( шт.)]]*Таблица1[[#This Row],[Цена с доставкой СПб Мск RUB]]</f>
        <v>0</v>
      </c>
      <c r="H214" s="42"/>
      <c r="I214" s="14"/>
      <c r="J214" s="14"/>
    </row>
    <row r="215" spans="1:10" x14ac:dyDescent="0.25">
      <c r="A215" s="39" t="s">
        <v>118</v>
      </c>
      <c r="B215" s="41" t="s">
        <v>124</v>
      </c>
      <c r="C215" s="10"/>
      <c r="D215" s="42" t="s">
        <v>129</v>
      </c>
      <c r="E215" s="84">
        <v>3800.3279999999995</v>
      </c>
      <c r="F215" s="75"/>
      <c r="G215" s="84">
        <f>Таблица1[[#This Row],[ЗАКАЗ ( шт.)]]*Таблица1[[#This Row],[Цена с доставкой СПб Мск RUB]]</f>
        <v>0</v>
      </c>
      <c r="H215" s="42"/>
      <c r="I215" s="14"/>
      <c r="J215" s="14"/>
    </row>
    <row r="216" spans="1:10" x14ac:dyDescent="0.25">
      <c r="A216" s="39" t="s">
        <v>119</v>
      </c>
      <c r="B216" s="41" t="s">
        <v>122</v>
      </c>
      <c r="C216" s="2"/>
      <c r="D216" s="42" t="s">
        <v>131</v>
      </c>
      <c r="E216" s="84">
        <v>2573.9279999999999</v>
      </c>
      <c r="F216" s="75"/>
      <c r="G216" s="84">
        <f>Таблица1[[#This Row],[ЗАКАЗ ( шт.)]]*Таблица1[[#This Row],[Цена с доставкой СПб Мск RUB]]</f>
        <v>0</v>
      </c>
      <c r="H216" s="88"/>
    </row>
    <row r="217" spans="1:10" x14ac:dyDescent="0.25">
      <c r="A217" s="39" t="s">
        <v>120</v>
      </c>
      <c r="B217" s="41" t="s">
        <v>122</v>
      </c>
      <c r="C217" s="1"/>
      <c r="D217" s="42" t="s">
        <v>133</v>
      </c>
      <c r="E217" s="84">
        <v>2417.6879999999996</v>
      </c>
      <c r="F217" s="75"/>
      <c r="G217" s="84">
        <f>Таблица1[[#This Row],[ЗАКАЗ ( шт.)]]*Таблица1[[#This Row],[Цена с доставкой СПб Мск RUB]]</f>
        <v>0</v>
      </c>
      <c r="H217" s="88"/>
    </row>
    <row r="218" spans="1:10" x14ac:dyDescent="0.25">
      <c r="A218" s="39" t="s">
        <v>120</v>
      </c>
      <c r="B218" s="41" t="s">
        <v>124</v>
      </c>
      <c r="C218" s="89"/>
      <c r="D218" s="42" t="s">
        <v>129</v>
      </c>
      <c r="E218" s="84">
        <v>4196.1359999999986</v>
      </c>
      <c r="F218" s="75"/>
      <c r="G218" s="84">
        <f>Таблица1[[#This Row],[ЗАКАЗ ( шт.)]]*Таблица1[[#This Row],[Цена с доставкой СПб Мск RUB]]</f>
        <v>0</v>
      </c>
      <c r="H218" s="88"/>
    </row>
    <row r="219" spans="1:10" x14ac:dyDescent="0.25">
      <c r="A219" s="39" t="s">
        <v>121</v>
      </c>
      <c r="B219" s="41" t="s">
        <v>122</v>
      </c>
      <c r="C219" s="2"/>
      <c r="D219" s="42" t="s">
        <v>127</v>
      </c>
      <c r="E219" s="84">
        <v>2365.6079999999997</v>
      </c>
      <c r="F219" s="75"/>
      <c r="G219" s="84">
        <f>Таблица1[[#This Row],[ЗАКАЗ ( шт.)]]*Таблица1[[#This Row],[Цена с доставкой СПб Мск RUB]]</f>
        <v>0</v>
      </c>
      <c r="H219" s="88"/>
    </row>
    <row r="220" spans="1:10" x14ac:dyDescent="0.25">
      <c r="A220" s="39" t="s">
        <v>169</v>
      </c>
      <c r="B220" s="41" t="s">
        <v>122</v>
      </c>
      <c r="C220" s="2"/>
      <c r="D220" s="42" t="s">
        <v>133</v>
      </c>
      <c r="E220" s="84">
        <v>2365.6079999999997</v>
      </c>
      <c r="F220" s="75"/>
      <c r="G220" s="84">
        <f>Таблица1[[#This Row],[ЗАКАЗ ( шт.)]]*Таблица1[[#This Row],[Цена с доставкой СПб Мск RUB]]</f>
        <v>0</v>
      </c>
      <c r="H220" s="88"/>
    </row>
  </sheetData>
  <sheetProtection selectLockedCells="1" autoFilter="0"/>
  <mergeCells count="3">
    <mergeCell ref="D11:F11"/>
    <mergeCell ref="D12:F12"/>
    <mergeCell ref="D13:F13"/>
  </mergeCells>
  <dataValidations count="1">
    <dataValidation type="list" allowBlank="1" showInputMessage="1" showErrorMessage="1" sqref="G13:H13" xr:uid="{00000000-0002-0000-0000-000000000000}">
      <formula1>$J$16:$J$17</formula1>
    </dataValidation>
  </dataValidations>
  <hyperlinks>
    <hyperlink ref="A3" r:id="rId1" xr:uid="{00000000-0004-0000-0000-000000000000}"/>
    <hyperlink ref="A5" r:id="rId2" xr:uid="{00000000-0004-0000-0000-000001000000}"/>
    <hyperlink ref="A7" r:id="rId3" display="НАПИСАТЬ ОТЗЫВ" xr:uid="{00000000-0004-0000-0000-000002000000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2026-10-08T20:23:14Z</dcterms:modified>
</cp:coreProperties>
</file>