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E4AD4375-0002-4DB6-A355-6AC03BA45F04}" xr6:coauthVersionLast="47" xr6:coauthVersionMax="47" xr10:uidLastSave="{00000000-0000-0000-0000-000000000000}"/>
  <bookViews>
    <workbookView xWindow="1590" yWindow="930" windowWidth="21225" windowHeight="19200" xr2:uid="{00000000-000D-0000-FFFF-FFFF00000000}"/>
  </bookViews>
  <sheets>
    <sheet name="опт" sheetId="1" r:id="rId1"/>
  </sheets>
  <definedNames>
    <definedName name="_xlnm._FilterDatabase" localSheetId="0" hidden="1">опт!$A$20:$G$20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38" i="1" l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37" i="1"/>
  <c r="G236" i="1"/>
  <c r="G146" i="1" l="1"/>
  <c r="G148" i="1"/>
  <c r="G150" i="1"/>
  <c r="G158" i="1"/>
  <c r="G26" i="1"/>
  <c r="G30" i="1"/>
  <c r="G31" i="1"/>
  <c r="G164" i="1"/>
  <c r="G166" i="1"/>
  <c r="G168" i="1"/>
  <c r="G170" i="1"/>
  <c r="G172" i="1"/>
  <c r="G177" i="1"/>
  <c r="G41" i="1"/>
  <c r="G179" i="1"/>
  <c r="G42" i="1"/>
  <c r="G43" i="1"/>
  <c r="G46" i="1"/>
  <c r="G50" i="1"/>
  <c r="G51" i="1"/>
  <c r="G60" i="1"/>
  <c r="G185" i="1"/>
  <c r="G63" i="1"/>
  <c r="G190" i="1"/>
  <c r="G191" i="1"/>
  <c r="G66" i="1"/>
  <c r="G196" i="1"/>
  <c r="G70" i="1"/>
  <c r="G72" i="1"/>
  <c r="G74" i="1"/>
  <c r="G75" i="1"/>
  <c r="G78" i="1"/>
  <c r="G79" i="1"/>
  <c r="G82" i="1"/>
  <c r="G84" i="1"/>
  <c r="G198" i="1"/>
  <c r="G203" i="1"/>
  <c r="G90" i="1"/>
  <c r="G205" i="1"/>
  <c r="G91" i="1"/>
  <c r="G92" i="1"/>
  <c r="G209" i="1"/>
  <c r="G210" i="1"/>
  <c r="G95" i="1"/>
  <c r="G96" i="1"/>
  <c r="G99" i="1"/>
  <c r="G212" i="1"/>
  <c r="G102" i="1"/>
  <c r="G105" i="1"/>
  <c r="G107" i="1"/>
  <c r="G109" i="1"/>
  <c r="G111" i="1"/>
  <c r="G114" i="1"/>
  <c r="G115" i="1"/>
  <c r="G117" i="1"/>
  <c r="G118" i="1"/>
  <c r="G119" i="1"/>
  <c r="G120" i="1"/>
  <c r="G125" i="1"/>
  <c r="G128" i="1"/>
  <c r="G214" i="1"/>
  <c r="G215" i="1"/>
  <c r="G131" i="1"/>
  <c r="G132" i="1"/>
  <c r="G216" i="1"/>
  <c r="G219" i="1"/>
  <c r="G220" i="1"/>
  <c r="G221" i="1"/>
  <c r="G222" i="1"/>
  <c r="G223" i="1"/>
  <c r="G135" i="1"/>
  <c r="G225" i="1"/>
  <c r="G227" i="1"/>
  <c r="G229" i="1"/>
  <c r="G139" i="1"/>
  <c r="G142" i="1"/>
  <c r="G153" i="1" l="1"/>
  <c r="G232" i="1"/>
  <c r="G22" i="1"/>
  <c r="G152" i="1"/>
  <c r="G163" i="1"/>
  <c r="G33" i="1"/>
  <c r="G173" i="1"/>
  <c r="G178" i="1"/>
  <c r="G55" i="1"/>
  <c r="G58" i="1"/>
  <c r="G61" i="1"/>
  <c r="G189" i="1"/>
  <c r="G218" i="1"/>
  <c r="G143" i="1"/>
  <c r="G147" i="1"/>
  <c r="G157" i="1"/>
  <c r="G160" i="1"/>
  <c r="G36" i="1"/>
  <c r="G175" i="1"/>
  <c r="G181" i="1"/>
  <c r="G184" i="1"/>
  <c r="G186" i="1"/>
  <c r="G188" i="1"/>
  <c r="G64" i="1"/>
  <c r="G77" i="1"/>
  <c r="G80" i="1"/>
  <c r="G199" i="1"/>
  <c r="G87" i="1"/>
  <c r="G207" i="1"/>
  <c r="G201" i="1"/>
  <c r="G235" i="1"/>
  <c r="G21" i="1"/>
  <c r="G149" i="1"/>
  <c r="G154" i="1"/>
  <c r="G156" i="1"/>
  <c r="G23" i="1"/>
  <c r="G24" i="1"/>
  <c r="G25" i="1"/>
  <c r="G27" i="1"/>
  <c r="G28" i="1"/>
  <c r="G29" i="1"/>
  <c r="G161" i="1"/>
  <c r="G32" i="1"/>
  <c r="G35" i="1"/>
  <c r="G37" i="1"/>
  <c r="G39" i="1"/>
  <c r="G38" i="1"/>
  <c r="G40" i="1"/>
  <c r="G176" i="1"/>
  <c r="G180" i="1"/>
  <c r="G45" i="1"/>
  <c r="G48" i="1"/>
  <c r="G182" i="1"/>
  <c r="G52" i="1"/>
  <c r="G56" i="1"/>
  <c r="G62" i="1"/>
  <c r="G192" i="1"/>
  <c r="G193" i="1"/>
  <c r="G73" i="1"/>
  <c r="G67" i="1"/>
  <c r="G195" i="1"/>
  <c r="G85" i="1"/>
  <c r="G88" i="1"/>
  <c r="G204" i="1"/>
  <c r="G208" i="1"/>
  <c r="G211" i="1"/>
  <c r="G97" i="1"/>
  <c r="G103" i="1"/>
  <c r="G104" i="1"/>
  <c r="G106" i="1"/>
  <c r="G108" i="1"/>
  <c r="G113" i="1"/>
  <c r="G122" i="1"/>
  <c r="G123" i="1"/>
  <c r="G127" i="1"/>
  <c r="G129" i="1"/>
  <c r="G133" i="1"/>
  <c r="G224" i="1"/>
  <c r="G228" i="1"/>
  <c r="G137" i="1"/>
  <c r="G230" i="1"/>
  <c r="G140" i="1"/>
  <c r="G68" i="1"/>
  <c r="G83" i="1"/>
  <c r="G89" i="1"/>
  <c r="G126" i="1"/>
  <c r="G144" i="1"/>
  <c r="G145" i="1"/>
  <c r="G151" i="1"/>
  <c r="G155" i="1"/>
  <c r="G159" i="1"/>
  <c r="G162" i="1"/>
  <c r="G165" i="1"/>
  <c r="G34" i="1"/>
  <c r="G167" i="1"/>
  <c r="G169" i="1"/>
  <c r="G171" i="1"/>
  <c r="G174" i="1"/>
  <c r="G44" i="1"/>
  <c r="G47" i="1"/>
  <c r="G49" i="1"/>
  <c r="G183" i="1"/>
  <c r="G53" i="1"/>
  <c r="G54" i="1"/>
  <c r="G59" i="1"/>
  <c r="G187" i="1"/>
  <c r="G194" i="1"/>
  <c r="G65" i="1"/>
  <c r="G69" i="1"/>
  <c r="G71" i="1"/>
  <c r="G76" i="1"/>
  <c r="G57" i="1"/>
  <c r="G81" i="1"/>
  <c r="G202" i="1"/>
  <c r="G86" i="1"/>
  <c r="G206" i="1"/>
  <c r="G93" i="1"/>
  <c r="G94" i="1"/>
  <c r="G98" i="1"/>
  <c r="G100" i="1"/>
  <c r="G101" i="1"/>
  <c r="G110" i="1"/>
  <c r="G112" i="1"/>
  <c r="G116" i="1"/>
  <c r="G121" i="1"/>
  <c r="G213" i="1"/>
  <c r="G124" i="1"/>
  <c r="G130" i="1"/>
  <c r="G217" i="1"/>
  <c r="G134" i="1"/>
  <c r="G226" i="1"/>
  <c r="G136" i="1"/>
  <c r="G138" i="1"/>
  <c r="G141" i="1"/>
  <c r="G231" i="1"/>
  <c r="G233" i="1"/>
  <c r="G234" i="1"/>
  <c r="G197" i="1"/>
  <c r="G200" i="1"/>
  <c r="D15" i="1" l="1"/>
  <c r="D16" i="1" s="1"/>
  <c r="F16" i="1"/>
</calcChain>
</file>

<file path=xl/sharedStrings.xml><?xml version="1.0" encoding="utf-8"?>
<sst xmlns="http://schemas.openxmlformats.org/spreadsheetml/2006/main" count="1020" uniqueCount="234">
  <si>
    <t>Сумма RUB:</t>
  </si>
  <si>
    <t>Название товара</t>
  </si>
  <si>
    <t>Сумма RUB</t>
  </si>
  <si>
    <t>ЗАКАЗ ( шт.)</t>
  </si>
  <si>
    <t>Почта для отправки заказов</t>
  </si>
  <si>
    <t>Дата*:</t>
  </si>
  <si>
    <t>Поля, отмеченные *, обязательный для заполнения</t>
  </si>
  <si>
    <t>Штамб</t>
  </si>
  <si>
    <t>Корни конт</t>
  </si>
  <si>
    <t>Общее кол-во:</t>
  </si>
  <si>
    <t>Размер</t>
  </si>
  <si>
    <t>Цена с доставкой СПб Мск RUB</t>
  </si>
  <si>
    <t>ОПТ</t>
  </si>
  <si>
    <t>E-mail, телефон:*</t>
  </si>
  <si>
    <t>Город получения заказа*:</t>
  </si>
  <si>
    <t>Россия</t>
  </si>
  <si>
    <t>ФИ, город</t>
  </si>
  <si>
    <t xml:space="preserve">https://plantship.ru/ </t>
  </si>
  <si>
    <t>ПРАВИЛА ЗАКАЗА</t>
  </si>
  <si>
    <t>НАПИСАТЬ ОТЗЫВ О НАС</t>
  </si>
  <si>
    <t>В стоимость влючена</t>
  </si>
  <si>
    <t>доставка до нашего склада:</t>
  </si>
  <si>
    <t xml:space="preserve">Москва </t>
  </si>
  <si>
    <t>Санкт-Петербург</t>
  </si>
  <si>
    <t>(Мытищи)</t>
  </si>
  <si>
    <t>(Шушары)</t>
  </si>
  <si>
    <t>Taxus baccata</t>
  </si>
  <si>
    <t>30-40</t>
  </si>
  <si>
    <t>15-20</t>
  </si>
  <si>
    <t>20-25</t>
  </si>
  <si>
    <t>10-15</t>
  </si>
  <si>
    <t>C2</t>
  </si>
  <si>
    <t>C3</t>
  </si>
  <si>
    <t>C1</t>
  </si>
  <si>
    <t>25-30</t>
  </si>
  <si>
    <t>30-35</t>
  </si>
  <si>
    <t>40-45</t>
  </si>
  <si>
    <t>Chamaecyparis lawsoniana Ivonne</t>
  </si>
  <si>
    <t>Chamaecyparis lawsoniana Pearly Swirls</t>
  </si>
  <si>
    <t>Chamaecyparis obtusa Butterball</t>
  </si>
  <si>
    <t>Chamaecyparis obtusa Nana Gracilis</t>
  </si>
  <si>
    <t>Chamaecyparis pisifera Filifera Nana</t>
  </si>
  <si>
    <t>Chamaecyparis pisifera Sungold</t>
  </si>
  <si>
    <t>Juniperus chinensis Blue Alps</t>
  </si>
  <si>
    <t>Juniperus chinensis Stricta</t>
  </si>
  <si>
    <t>Juniperus communis Green Carpet</t>
  </si>
  <si>
    <t xml:space="preserve">Juniperus communis Green Carpet </t>
  </si>
  <si>
    <t xml:space="preserve">Juniperus communis Lemon Carpet </t>
  </si>
  <si>
    <t>Juniperus communis Repanda</t>
  </si>
  <si>
    <t>Juniperus communis Suecica</t>
  </si>
  <si>
    <t>Juniperus horizontalis Andorra Compacta</t>
  </si>
  <si>
    <t xml:space="preserve">Juniperus horizontalis Golden Carpet </t>
  </si>
  <si>
    <t>Juniperus pfitzeriana Blue and Gold</t>
  </si>
  <si>
    <t>Juniperus pfitzeriana Gold Star</t>
  </si>
  <si>
    <t>Juniperus pfitzeriana Mint Julep</t>
  </si>
  <si>
    <t xml:space="preserve">Juniperus pfitzeriana Old Gold </t>
  </si>
  <si>
    <t>Juniperus procumbens Nana</t>
  </si>
  <si>
    <t>Juniperus squamata Blue Carpet</t>
  </si>
  <si>
    <t>Juniperus squamata Blue Compact</t>
  </si>
  <si>
    <t>Juniperus squamata Blue Star</t>
  </si>
  <si>
    <t>Juniperus squamata Blue Swede</t>
  </si>
  <si>
    <t>Juniperus squamata Holger</t>
  </si>
  <si>
    <t>Juniperus squamata Meyeri</t>
  </si>
  <si>
    <t>Picea abies Little Gem</t>
  </si>
  <si>
    <t>Picea glauca Alberta Globe</t>
  </si>
  <si>
    <t xml:space="preserve">Picea glauca Perfecta </t>
  </si>
  <si>
    <t>Picea glauca Rainbows End</t>
  </si>
  <si>
    <t>Pinus densiflora Jane Kluis</t>
  </si>
  <si>
    <t>Pinus nigra Nana</t>
  </si>
  <si>
    <t>Pinus nigra Richard</t>
  </si>
  <si>
    <t>Sequoia sempervirens Adpressa</t>
  </si>
  <si>
    <t>Taxus baccata David</t>
  </si>
  <si>
    <t>Taxus baccata Repandens</t>
  </si>
  <si>
    <t>Taxus media Densiformis</t>
  </si>
  <si>
    <t>Taxus media Groenland</t>
  </si>
  <si>
    <t>Taxus media Hicksii</t>
  </si>
  <si>
    <t>Taxus media Hillii</t>
  </si>
  <si>
    <t>Thuja occidentalis Brabant</t>
  </si>
  <si>
    <t>Thuja occidentalis Danica</t>
  </si>
  <si>
    <t>Thuja occidentalis Degroot Spire</t>
  </si>
  <si>
    <t xml:space="preserve">Thuja occidentalis Degroot Spire </t>
  </si>
  <si>
    <t>Thuja occidentalis Holmstrup</t>
  </si>
  <si>
    <t>Thuja occidentalis Little Giant</t>
  </si>
  <si>
    <t>Thuja occidentalis Mr Bowling Ball</t>
  </si>
  <si>
    <t>Thuja occidentalis Smaragd</t>
  </si>
  <si>
    <t>Thuja occidentalis Tiny Tim</t>
  </si>
  <si>
    <t xml:space="preserve">Thuja occidentalis Yellow Ribbon </t>
  </si>
  <si>
    <t>Thuja plicata Kagers Beauty</t>
  </si>
  <si>
    <t>Thuja plicata Whipcord</t>
  </si>
  <si>
    <t>Thujopsis dolabrata Nana</t>
  </si>
  <si>
    <t>Thuja occidentalis Mirjam</t>
  </si>
  <si>
    <t>Juniperus scopulorum Blue Arrow</t>
  </si>
  <si>
    <t>Juniperus scopulorum Moonglow</t>
  </si>
  <si>
    <t>Juniperus virginiana Grey Owl</t>
  </si>
  <si>
    <t>De Koekoek</t>
  </si>
  <si>
    <t>Мин.заказ на сорт</t>
  </si>
  <si>
    <t>Abies koreana Briljant</t>
  </si>
  <si>
    <t>Chamaecyparis obtusa Aurora</t>
  </si>
  <si>
    <t>Microbiota decussata</t>
  </si>
  <si>
    <t>Picea abies Nidiformis</t>
  </si>
  <si>
    <t>Pinus mugo mughus</t>
  </si>
  <si>
    <t>Platycladus orientalis Aurea Nana</t>
  </si>
  <si>
    <t>Chamaecyparis lawsoniana Snow White</t>
  </si>
  <si>
    <t>Cryptomeria japonica Little Champion</t>
  </si>
  <si>
    <t>40-50</t>
  </si>
  <si>
    <t>Juniperus chinensis Kuriwao Gold</t>
  </si>
  <si>
    <t>Juniperus communis Goldschatz</t>
  </si>
  <si>
    <t>Juniperus communis Lemon Carpet</t>
  </si>
  <si>
    <t>Juniperus conferta Blue Pacific</t>
  </si>
  <si>
    <t xml:space="preserve">Picea glauca Sun on the Sky </t>
  </si>
  <si>
    <t>Picea pungens Karpaten</t>
  </si>
  <si>
    <t>Pinus mugo Heiderperle</t>
  </si>
  <si>
    <t>Pinus mugo Humpy</t>
  </si>
  <si>
    <t>Pinus strobus</t>
  </si>
  <si>
    <t>Platycladus orientalis Franky Boy</t>
  </si>
  <si>
    <t>Taxus baccata Goldstrike</t>
  </si>
  <si>
    <t>Taxus baccata Summergold</t>
  </si>
  <si>
    <t>Taxus media Farmen</t>
  </si>
  <si>
    <t>Thuja occidentalis Danica Aurea</t>
  </si>
  <si>
    <t>Thuja occidentalis Golden Globe</t>
  </si>
  <si>
    <t>Thuja occidentalis King of Brabant</t>
  </si>
  <si>
    <t>Thuja occidentalis Piccadilly</t>
  </si>
  <si>
    <t>Thuja occidentalis Woodwardii</t>
  </si>
  <si>
    <t>Pa45</t>
  </si>
  <si>
    <t>Juniperus sabina</t>
  </si>
  <si>
    <t xml:space="preserve">Picea abies Little Gem </t>
  </si>
  <si>
    <t>Pinus mugo Columbo</t>
  </si>
  <si>
    <t>Pinus mugo pumilio</t>
  </si>
  <si>
    <t xml:space="preserve">Pinus sylvestris Watereri </t>
  </si>
  <si>
    <t xml:space="preserve">Taxus media Hillii </t>
  </si>
  <si>
    <t>Cedrus deodara Feelin Blue</t>
  </si>
  <si>
    <t>Chamaecyparis lawsoniana Ellwoodii</t>
  </si>
  <si>
    <t>Chamaecyparis obtusa Maureen</t>
  </si>
  <si>
    <t>Chamaecyparis obtusa Meroki Twin</t>
  </si>
  <si>
    <t>Cryptomeria japonica Vilmoriniana</t>
  </si>
  <si>
    <t>Juniperus chinensis Expansa Variegata</t>
  </si>
  <si>
    <t>Juniperus communis Hibernica</t>
  </si>
  <si>
    <t>Juniperus communis Ristol</t>
  </si>
  <si>
    <t>Juniperus squamata Floreant</t>
  </si>
  <si>
    <t xml:space="preserve">Picea abies Tompa </t>
  </si>
  <si>
    <t>Pa</t>
  </si>
  <si>
    <t xml:space="preserve">Picea sitchensis Tenas </t>
  </si>
  <si>
    <t>Pinus mugo Carsten</t>
  </si>
  <si>
    <t>Pinus mugo Klostergrün</t>
  </si>
  <si>
    <t>35-40</t>
  </si>
  <si>
    <t>Thuja occidentalis Great Star</t>
  </si>
  <si>
    <t>Thuja occidentalis Maks</t>
  </si>
  <si>
    <t>Минимальная сумма дозаказа: 25.000 руб.</t>
  </si>
  <si>
    <t>Pinus mugo Mops</t>
  </si>
  <si>
    <t>Picea glauca Perfecta</t>
  </si>
  <si>
    <t>Pa40</t>
  </si>
  <si>
    <t>Менеджер: Звездина Екатерина</t>
  </si>
  <si>
    <t>ez@plantship.ru</t>
  </si>
  <si>
    <t>Juniperus x media Blue Chiffon GA</t>
  </si>
  <si>
    <t>Pinus nigra Marie Brégeon</t>
  </si>
  <si>
    <t>Tsuga canadensis Jeddeloh</t>
  </si>
  <si>
    <t>Комментарий</t>
  </si>
  <si>
    <t>Весна 2027</t>
  </si>
  <si>
    <t>Минимальная сумма заказа: 50.000 руб.</t>
  </si>
  <si>
    <t>Cedrus deodara Aurea</t>
  </si>
  <si>
    <t>Cedrus deodara Eisregen</t>
  </si>
  <si>
    <t>Chamaecyparis lawsoniana Ellwoods Empire</t>
  </si>
  <si>
    <t>Chamaecyparis nootkatensis Pendula</t>
  </si>
  <si>
    <t>Chamaecyparis obtusa Fernspray Gold</t>
  </si>
  <si>
    <t>Cryptomeria japonica Kyara Gold</t>
  </si>
  <si>
    <t>Ginkgo biloba</t>
  </si>
  <si>
    <t>Ginkgo biloba Menhir</t>
  </si>
  <si>
    <t>Juniperus chinensis Blauw</t>
  </si>
  <si>
    <t>Juniperus chinensis San Jose</t>
  </si>
  <si>
    <t xml:space="preserve">Juniperus chinensis Stricta Variegata </t>
  </si>
  <si>
    <t>Juniperus communis Compressa</t>
  </si>
  <si>
    <t>Juniperus communis Silver Carpet</t>
  </si>
  <si>
    <t>Juniperus hetzii White Splash</t>
  </si>
  <si>
    <t>Juniperus horizontalis Agnieszka</t>
  </si>
  <si>
    <t xml:space="preserve">Juniperus horizontalis Andorra Variegata </t>
  </si>
  <si>
    <t>Juniperus horizontalis Blue Chip</t>
  </si>
  <si>
    <t xml:space="preserve">Juniperus horizontalis Limeglow </t>
  </si>
  <si>
    <t>Juniperus horizontalis Pancake</t>
  </si>
  <si>
    <t>Juniperus pfitzeriana Pfitzeriana Glauca</t>
  </si>
  <si>
    <t xml:space="preserve">Juniperus procumbens Nana </t>
  </si>
  <si>
    <t>Juniperus squamata Tropical Blue GA</t>
  </si>
  <si>
    <t xml:space="preserve">Juniperus virginiana Hetz </t>
  </si>
  <si>
    <t>Magnolia soulangeana</t>
  </si>
  <si>
    <t>C7,5</t>
  </si>
  <si>
    <t>Magnolia Susan</t>
  </si>
  <si>
    <t>Metasequoia glyptostroboides Amber Glow</t>
  </si>
  <si>
    <t>Metasequoia glyptostroboides Chubby</t>
  </si>
  <si>
    <t>Picea abies Little Nordic</t>
  </si>
  <si>
    <t>Picea glauca Daisys White</t>
  </si>
  <si>
    <t>Picea glauca Echiniformis</t>
  </si>
  <si>
    <t>Picea glauca Piccolo</t>
  </si>
  <si>
    <t>Picea glauca Sanders Blue</t>
  </si>
  <si>
    <t>Picea omorika</t>
  </si>
  <si>
    <t>Picea omorika Karel</t>
  </si>
  <si>
    <t>Picea omorika Nana</t>
  </si>
  <si>
    <t>Picea pungens Glauca</t>
  </si>
  <si>
    <t>Picea pungens Lucky Strike</t>
  </si>
  <si>
    <t>Picea pungens Super Blue SBS</t>
  </si>
  <si>
    <t>Pinus densiflora Low Glow</t>
  </si>
  <si>
    <t>Pinus flexilis Vanderwolfs Pyramid</t>
  </si>
  <si>
    <t>Pinus heldreichii Compact Gem</t>
  </si>
  <si>
    <t>Pinus mugo Allgäu</t>
  </si>
  <si>
    <t>Pinus mugo Benjamin</t>
  </si>
  <si>
    <t>Pinus mugo Heideperle</t>
  </si>
  <si>
    <t>Pinus mugo Klostergrun</t>
  </si>
  <si>
    <t>Pinus mugo uncinata</t>
  </si>
  <si>
    <t xml:space="preserve">Pinus mugo Winter Gold </t>
  </si>
  <si>
    <t>Pinus nigra Fastigiata</t>
  </si>
  <si>
    <t>Pinus nigra Green Rocket</t>
  </si>
  <si>
    <t xml:space="preserve">Pinus nigra Pierrick Brégeon </t>
  </si>
  <si>
    <t>Pinus parviflora Negishi</t>
  </si>
  <si>
    <t>Pinus strobus Blue Shag</t>
  </si>
  <si>
    <t>Pinus strobus Fastigiata</t>
  </si>
  <si>
    <t>Pinus strobus Nana</t>
  </si>
  <si>
    <t>Pinus sylvestris Fastigiata</t>
  </si>
  <si>
    <t>Pinus sylvestris Repens</t>
  </si>
  <si>
    <t>Pinus sylvestris Watereri</t>
  </si>
  <si>
    <t>Pinus thunbergii Sayonara</t>
  </si>
  <si>
    <t xml:space="preserve">Taxus baccata Fastigiata Robusta </t>
  </si>
  <si>
    <t xml:space="preserve">Taxus media Densiformis </t>
  </si>
  <si>
    <t xml:space="preserve">Thuja occidentalis Danica Aurea </t>
  </si>
  <si>
    <t>Thuja occidentalis Golden Tuffet</t>
  </si>
  <si>
    <t>Thuja occidentalis Primo</t>
  </si>
  <si>
    <t>Thuja occidentalis Silver Smaragd</t>
  </si>
  <si>
    <t>Thuja occidentalis Smaragd Variegata</t>
  </si>
  <si>
    <t xml:space="preserve">Thuja plicata 4ever Goldy </t>
  </si>
  <si>
    <t>Thujopsis dolobrata Variegata</t>
  </si>
  <si>
    <t>Tsuga canadensis Green Globe</t>
  </si>
  <si>
    <t>Мин. 12 шт.</t>
  </si>
  <si>
    <t>Мин. 18 шт.</t>
  </si>
  <si>
    <t>Мин. 25 шт.</t>
  </si>
  <si>
    <t>multibol</t>
  </si>
  <si>
    <t>big plant</t>
  </si>
  <si>
    <t>Предоплата 35%: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</si>
</sst>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₽&quot;"/>
    <numFmt numFmtId="165" formatCode="&quot;€&quot;\ #,##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103E3E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color rgb="FF29561E"/>
      <name val="Times New Roman"/>
      <family val="1"/>
      <charset val="204"/>
    </font>
    <font>
      <sz val="11"/>
      <color rgb="FF7A9196"/>
      <name val="Calibri"/>
      <family val="2"/>
      <scheme val="minor"/>
    </font>
    <font>
      <u/>
      <sz val="12"/>
      <color theme="10"/>
      <name val="Cambria"/>
      <family val="1"/>
      <charset val="204"/>
      <scheme val="major"/>
    </font>
    <font>
      <b/>
      <u/>
      <sz val="18"/>
      <color theme="5"/>
      <name val="Calibri"/>
      <family val="2"/>
      <charset val="204"/>
      <scheme val="minor"/>
    </font>
    <font>
      <sz val="11"/>
      <color theme="7" tint="-0.249977111117893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CFAC8"/>
        <bgColor indexed="64"/>
      </patternFill>
    </fill>
    <fill>
      <patternFill patternType="solid">
        <fgColor rgb="FFF7F4BB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19" fillId="0" borderId="0"/>
    <xf numFmtId="0" fontId="16" fillId="0" borderId="0" applyFill="0" applyProtection="0"/>
  </cellStyleXfs>
  <cellXfs count="115">
    <xf numFmtId="0" fontId="0" fillId="0" borderId="0" xfId="0"/>
    <xf numFmtId="0" fontId="0" fillId="0" borderId="0" xfId="0" applyProtection="1"/>
    <xf numFmtId="0" fontId="0" fillId="0" borderId="0" xfId="0" applyFill="1" applyAlignment="1" applyProtection="1">
      <alignment horizontal="center" vertical="center"/>
    </xf>
    <xf numFmtId="2" fontId="0" fillId="0" borderId="0" xfId="0" applyNumberFormat="1" applyProtection="1"/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1" fontId="0" fillId="0" borderId="0" xfId="0" applyNumberFormat="1" applyAlignment="1" applyProtection="1">
      <alignment horizontal="center"/>
    </xf>
    <xf numFmtId="1" fontId="0" fillId="0" borderId="0" xfId="0" applyNumberFormat="1" applyProtection="1"/>
    <xf numFmtId="0" fontId="0" fillId="2" borderId="0" xfId="0" applyFill="1" applyProtection="1"/>
    <xf numFmtId="2" fontId="0" fillId="2" borderId="0" xfId="0" applyNumberFormat="1" applyFill="1" applyProtection="1"/>
    <xf numFmtId="2" fontId="3" fillId="2" borderId="0" xfId="1" applyNumberFormat="1" applyFill="1" applyBorder="1" applyProtection="1">
      <protection locked="0"/>
    </xf>
    <xf numFmtId="0" fontId="0" fillId="2" borderId="1" xfId="0" applyFill="1" applyBorder="1" applyProtection="1"/>
    <xf numFmtId="0" fontId="2" fillId="2" borderId="0" xfId="0" applyFont="1" applyFill="1" applyProtection="1"/>
    <xf numFmtId="0" fontId="2" fillId="2" borderId="0" xfId="0" applyFont="1" applyFill="1" applyAlignment="1" applyProtection="1">
      <alignment horizontal="center"/>
    </xf>
    <xf numFmtId="1" fontId="0" fillId="2" borderId="0" xfId="0" applyNumberFormat="1" applyFill="1" applyAlignment="1" applyProtection="1">
      <alignment horizontal="center"/>
    </xf>
    <xf numFmtId="0" fontId="2" fillId="2" borderId="1" xfId="0" applyFont="1" applyFill="1" applyBorder="1" applyProtection="1"/>
    <xf numFmtId="0" fontId="2" fillId="2" borderId="1" xfId="0" applyFont="1" applyFill="1" applyBorder="1" applyAlignment="1" applyProtection="1">
      <alignment horizontal="center"/>
    </xf>
    <xf numFmtId="1" fontId="0" fillId="2" borderId="1" xfId="0" applyNumberFormat="1" applyFill="1" applyBorder="1" applyAlignment="1" applyProtection="1">
      <alignment horizontal="center"/>
    </xf>
    <xf numFmtId="1" fontId="0" fillId="2" borderId="2" xfId="0" applyNumberFormat="1" applyFill="1" applyBorder="1" applyAlignment="1" applyProtection="1">
      <alignment horizontal="center"/>
      <protection locked="0"/>
    </xf>
    <xf numFmtId="1" fontId="0" fillId="3" borderId="2" xfId="0" applyNumberFormat="1" applyFill="1" applyBorder="1" applyProtection="1"/>
    <xf numFmtId="0" fontId="0" fillId="2" borderId="0" xfId="0" applyFill="1" applyProtection="1">
      <protection locked="0"/>
    </xf>
    <xf numFmtId="0" fontId="12" fillId="2" borderId="0" xfId="1" applyFont="1" applyFill="1" applyAlignment="1" applyProtection="1">
      <alignment horizontal="center"/>
      <protection locked="0"/>
    </xf>
    <xf numFmtId="0" fontId="13" fillId="2" borderId="0" xfId="1" applyFont="1" applyFill="1" applyAlignment="1" applyProtection="1">
      <alignment horizontal="center"/>
      <protection locked="0"/>
    </xf>
    <xf numFmtId="0" fontId="14" fillId="2" borderId="0" xfId="0" applyFont="1" applyFill="1" applyProtection="1">
      <protection locked="0"/>
    </xf>
    <xf numFmtId="0" fontId="3" fillId="2" borderId="0" xfId="1" applyFill="1" applyAlignment="1" applyProtection="1">
      <alignment horizontal="center"/>
      <protection locked="0"/>
    </xf>
    <xf numFmtId="2" fontId="10" fillId="2" borderId="0" xfId="0" applyNumberFormat="1" applyFont="1" applyFill="1" applyProtection="1">
      <protection locked="0"/>
    </xf>
    <xf numFmtId="2" fontId="5" fillId="2" borderId="0" xfId="0" applyNumberFormat="1" applyFont="1" applyFill="1" applyProtection="1">
      <protection locked="0"/>
    </xf>
    <xf numFmtId="2" fontId="4" fillId="2" borderId="0" xfId="0" applyNumberFormat="1" applyFon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164" fontId="0" fillId="0" borderId="2" xfId="0" applyNumberFormat="1" applyFill="1" applyBorder="1" applyAlignment="1" applyProtection="1">
      <alignment horizontal="center"/>
    </xf>
    <xf numFmtId="164" fontId="2" fillId="3" borderId="2" xfId="0" applyNumberFormat="1" applyFont="1" applyFill="1" applyBorder="1" applyAlignment="1" applyProtection="1">
      <alignment horizontal="center"/>
    </xf>
    <xf numFmtId="49" fontId="6" fillId="4" borderId="2" xfId="0" applyNumberFormat="1" applyFont="1" applyFill="1" applyBorder="1" applyAlignment="1" applyProtection="1">
      <alignment horizontal="center" vertical="center" wrapText="1"/>
    </xf>
    <xf numFmtId="1" fontId="6" fillId="4" borderId="2" xfId="0" applyNumberFormat="1" applyFont="1" applyFill="1" applyBorder="1" applyAlignment="1" applyProtection="1">
      <alignment horizontal="center" vertical="center" wrapText="1"/>
    </xf>
    <xf numFmtId="0" fontId="6" fillId="4" borderId="2" xfId="0" applyNumberFormat="1" applyFont="1" applyFill="1" applyBorder="1" applyAlignment="1" applyProtection="1">
      <alignment horizontal="center" vertical="center" wrapText="1"/>
    </xf>
    <xf numFmtId="2" fontId="6" fillId="4" borderId="2" xfId="0" applyNumberFormat="1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 wrapText="1"/>
    </xf>
    <xf numFmtId="0" fontId="11" fillId="4" borderId="1" xfId="0" applyFont="1" applyFill="1" applyBorder="1" applyProtection="1"/>
    <xf numFmtId="0" fontId="11" fillId="4" borderId="1" xfId="0" applyFont="1" applyFill="1" applyBorder="1" applyAlignment="1" applyProtection="1">
      <alignment horizontal="center"/>
    </xf>
    <xf numFmtId="2" fontId="11" fillId="4" borderId="1" xfId="0" applyNumberFormat="1" applyFont="1" applyFill="1" applyBorder="1" applyProtection="1"/>
    <xf numFmtId="2" fontId="11" fillId="4" borderId="3" xfId="0" applyNumberFormat="1" applyFont="1" applyFill="1" applyBorder="1" applyProtection="1"/>
    <xf numFmtId="0" fontId="11" fillId="5" borderId="0" xfId="0" applyFont="1" applyFill="1" applyBorder="1" applyProtection="1"/>
    <xf numFmtId="0" fontId="11" fillId="5" borderId="0" xfId="0" applyFont="1" applyFill="1" applyBorder="1" applyAlignment="1" applyProtection="1">
      <alignment horizontal="center"/>
    </xf>
    <xf numFmtId="1" fontId="11" fillId="5" borderId="0" xfId="0" applyNumberFormat="1" applyFont="1" applyFill="1" applyBorder="1" applyAlignment="1" applyProtection="1">
      <alignment horizontal="center"/>
    </xf>
    <xf numFmtId="2" fontId="11" fillId="5" borderId="0" xfId="0" applyNumberFormat="1" applyFont="1" applyFill="1" applyBorder="1" applyProtection="1"/>
    <xf numFmtId="2" fontId="0" fillId="5" borderId="0" xfId="0" applyNumberFormat="1" applyFill="1" applyBorder="1" applyProtection="1"/>
    <xf numFmtId="2" fontId="8" fillId="5" borderId="0" xfId="0" applyNumberFormat="1" applyFont="1" applyFill="1" applyBorder="1" applyAlignment="1" applyProtection="1">
      <alignment horizontal="right"/>
    </xf>
    <xf numFmtId="0" fontId="8" fillId="5" borderId="0" xfId="0" applyFont="1" applyFill="1" applyAlignment="1" applyProtection="1">
      <alignment horizontal="center"/>
    </xf>
    <xf numFmtId="0" fontId="8" fillId="5" borderId="0" xfId="0" applyFont="1" applyFill="1" applyAlignment="1" applyProtection="1">
      <alignment horizontal="right"/>
    </xf>
    <xf numFmtId="0" fontId="1" fillId="5" borderId="0" xfId="0" applyFont="1" applyFill="1" applyAlignment="1" applyProtection="1">
      <alignment horizontal="center"/>
    </xf>
    <xf numFmtId="0" fontId="0" fillId="5" borderId="0" xfId="0" applyFill="1" applyAlignment="1" applyProtection="1">
      <alignment horizontal="center"/>
    </xf>
    <xf numFmtId="0" fontId="8" fillId="5" borderId="0" xfId="0" applyFont="1" applyFill="1" applyBorder="1" applyAlignment="1" applyProtection="1">
      <alignment horizontal="right"/>
    </xf>
    <xf numFmtId="0" fontId="7" fillId="5" borderId="0" xfId="0" applyFont="1" applyFill="1" applyAlignment="1" applyProtection="1">
      <alignment horizontal="center"/>
    </xf>
    <xf numFmtId="16" fontId="2" fillId="5" borderId="0" xfId="0" applyNumberFormat="1" applyFont="1" applyFill="1" applyProtection="1"/>
    <xf numFmtId="0" fontId="2" fillId="5" borderId="0" xfId="0" applyFont="1" applyFill="1" applyAlignment="1" applyProtection="1">
      <alignment horizontal="center"/>
    </xf>
    <xf numFmtId="2" fontId="0" fillId="5" borderId="0" xfId="0" applyNumberFormat="1" applyFill="1" applyProtection="1"/>
    <xf numFmtId="2" fontId="0" fillId="5" borderId="0" xfId="0" applyNumberFormat="1" applyFill="1" applyBorder="1" applyAlignment="1" applyProtection="1">
      <alignment horizontal="center"/>
    </xf>
    <xf numFmtId="0" fontId="8" fillId="5" borderId="0" xfId="0" applyFont="1" applyFill="1" applyBorder="1" applyProtection="1"/>
    <xf numFmtId="0" fontId="0" fillId="5" borderId="0" xfId="0" applyFill="1" applyProtection="1"/>
    <xf numFmtId="2" fontId="8" fillId="5" borderId="0" xfId="0" applyNumberFormat="1" applyFont="1" applyFill="1" applyBorder="1" applyAlignment="1" applyProtection="1">
      <alignment horizontal="center"/>
    </xf>
    <xf numFmtId="1" fontId="0" fillId="5" borderId="0" xfId="0" applyNumberFormat="1" applyFill="1" applyBorder="1" applyProtection="1"/>
    <xf numFmtId="1" fontId="0" fillId="5" borderId="0" xfId="0" applyNumberFormat="1" applyFill="1" applyBorder="1" applyAlignment="1" applyProtection="1">
      <alignment horizontal="right" vertical="center"/>
    </xf>
    <xf numFmtId="1" fontId="0" fillId="5" borderId="0" xfId="0" applyNumberFormat="1" applyFill="1" applyProtection="1"/>
    <xf numFmtId="1" fontId="8" fillId="5" borderId="0" xfId="0" applyNumberFormat="1" applyFont="1" applyFill="1" applyBorder="1" applyAlignment="1" applyProtection="1">
      <alignment horizontal="center"/>
    </xf>
    <xf numFmtId="1" fontId="0" fillId="5" borderId="4" xfId="0" applyNumberFormat="1" applyFill="1" applyBorder="1" applyProtection="1"/>
    <xf numFmtId="2" fontId="10" fillId="2" borderId="1" xfId="0" applyNumberFormat="1" applyFont="1" applyFill="1" applyBorder="1" applyProtection="1">
      <protection locked="0"/>
    </xf>
    <xf numFmtId="0" fontId="0" fillId="0" borderId="0" xfId="0" applyNumberFormat="1" applyFill="1" applyAlignment="1" applyProtection="1">
      <alignment horizontal="center" vertical="center"/>
    </xf>
    <xf numFmtId="0" fontId="0" fillId="0" borderId="0" xfId="0" applyFill="1" applyProtection="1"/>
    <xf numFmtId="0" fontId="2" fillId="2" borderId="0" xfId="0" applyFont="1" applyFill="1" applyProtection="1">
      <protection locked="0"/>
    </xf>
    <xf numFmtId="0" fontId="2" fillId="2" borderId="0" xfId="0" applyFont="1" applyFill="1" applyAlignment="1" applyProtection="1">
      <alignment horizontal="center"/>
      <protection locked="0"/>
    </xf>
    <xf numFmtId="1" fontId="0" fillId="2" borderId="0" xfId="0" applyNumberFormat="1" applyFill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left"/>
      <protection locked="0"/>
    </xf>
    <xf numFmtId="0" fontId="8" fillId="2" borderId="0" xfId="0" applyFont="1" applyFill="1" applyProtection="1">
      <protection locked="0"/>
    </xf>
    <xf numFmtId="0" fontId="3" fillId="2" borderId="0" xfId="1" applyFill="1" applyProtection="1">
      <protection locked="0"/>
    </xf>
    <xf numFmtId="1" fontId="0" fillId="2" borderId="4" xfId="0" applyNumberFormat="1" applyFill="1" applyBorder="1" applyProtection="1"/>
    <xf numFmtId="2" fontId="10" fillId="2" borderId="4" xfId="0" applyNumberFormat="1" applyFont="1" applyFill="1" applyBorder="1" applyProtection="1">
      <protection locked="0"/>
    </xf>
    <xf numFmtId="2" fontId="10" fillId="2" borderId="3" xfId="0" applyNumberFormat="1" applyFont="1" applyFill="1" applyBorder="1" applyProtection="1">
      <protection locked="0"/>
    </xf>
    <xf numFmtId="1" fontId="11" fillId="5" borderId="4" xfId="0" applyNumberFormat="1" applyFont="1" applyFill="1" applyBorder="1" applyProtection="1"/>
    <xf numFmtId="1" fontId="8" fillId="5" borderId="4" xfId="0" applyNumberFormat="1" applyFont="1" applyFill="1" applyBorder="1" applyAlignment="1" applyProtection="1">
      <alignment horizontal="right"/>
    </xf>
    <xf numFmtId="1" fontId="0" fillId="5" borderId="4" xfId="0" applyNumberFormat="1" applyFill="1" applyBorder="1" applyAlignment="1" applyProtection="1">
      <alignment horizontal="right"/>
    </xf>
    <xf numFmtId="1" fontId="0" fillId="5" borderId="5" xfId="0" applyNumberFormat="1" applyFill="1" applyBorder="1" applyAlignment="1" applyProtection="1">
      <alignment horizontal="right"/>
    </xf>
    <xf numFmtId="0" fontId="9" fillId="5" borderId="0" xfId="0" applyFont="1" applyFill="1" applyBorder="1" applyAlignment="1" applyProtection="1">
      <alignment horizontal="center" vertical="center"/>
    </xf>
    <xf numFmtId="0" fontId="15" fillId="5" borderId="0" xfId="0" applyFont="1" applyFill="1" applyAlignment="1" applyProtection="1">
      <alignment horizontal="center"/>
    </xf>
    <xf numFmtId="1" fontId="2" fillId="0" borderId="2" xfId="1" applyNumberFormat="1" applyFont="1" applyFill="1" applyBorder="1" applyAlignment="1">
      <alignment horizontal="center" vertical="center"/>
    </xf>
    <xf numFmtId="1" fontId="2" fillId="0" borderId="2" xfId="1" applyNumberFormat="1" applyFont="1" applyFill="1" applyBorder="1" applyAlignment="1">
      <alignment horizontal="center" vertical="top"/>
    </xf>
    <xf numFmtId="0" fontId="0" fillId="0" borderId="2" xfId="0" applyFont="1" applyFill="1" applyBorder="1" applyProtection="1">
      <protection locked="0"/>
    </xf>
    <xf numFmtId="0" fontId="16" fillId="0" borderId="2" xfId="0" applyFont="1" applyBorder="1" applyAlignment="1" applyProtection="1">
      <alignment horizontal="center"/>
      <protection hidden="1"/>
    </xf>
    <xf numFmtId="0" fontId="16" fillId="0" borderId="2" xfId="0" applyFont="1" applyBorder="1" applyAlignment="1" applyProtection="1">
      <alignment horizontal="center" vertical="top"/>
      <protection hidden="1"/>
    </xf>
    <xf numFmtId="0" fontId="17" fillId="0" borderId="2" xfId="0" applyFont="1" applyFill="1" applyBorder="1" applyAlignment="1" applyProtection="1">
      <alignment horizontal="left"/>
      <protection locked="0"/>
    </xf>
    <xf numFmtId="0" fontId="0" fillId="0" borderId="2" xfId="0" applyFont="1" applyBorder="1" applyAlignment="1" applyProtection="1">
      <alignment horizontal="center"/>
      <protection hidden="1"/>
    </xf>
    <xf numFmtId="0" fontId="0" fillId="0" borderId="2" xfId="0" applyFont="1" applyBorder="1" applyAlignment="1" applyProtection="1">
      <alignment horizontal="center" vertical="top"/>
      <protection hidden="1"/>
    </xf>
    <xf numFmtId="49" fontId="0" fillId="0" borderId="2" xfId="0" applyNumberFormat="1" applyFont="1" applyBorder="1" applyAlignment="1" applyProtection="1">
      <alignment horizontal="center" vertical="top"/>
      <protection hidden="1"/>
    </xf>
    <xf numFmtId="0" fontId="21" fillId="0" borderId="2" xfId="3" applyFont="1" applyFill="1" applyBorder="1" applyProtection="1">
      <protection locked="0"/>
    </xf>
    <xf numFmtId="49" fontId="0" fillId="0" borderId="2" xfId="0" applyNumberFormat="1" applyFont="1" applyBorder="1"/>
    <xf numFmtId="49" fontId="16" fillId="0" borderId="2" xfId="0" applyNumberFormat="1" applyFont="1" applyBorder="1" applyAlignment="1" applyProtection="1">
      <alignment horizontal="center" vertical="top"/>
      <protection hidden="1"/>
    </xf>
    <xf numFmtId="49" fontId="17" fillId="0" borderId="2" xfId="0" applyNumberFormat="1" applyFont="1" applyBorder="1" applyAlignment="1" applyProtection="1">
      <alignment horizontal="center" vertical="top"/>
      <protection hidden="1"/>
    </xf>
    <xf numFmtId="0" fontId="2" fillId="0" borderId="2" xfId="1" applyFont="1" applyFill="1" applyBorder="1"/>
    <xf numFmtId="0" fontId="0" fillId="0" borderId="2" xfId="0" applyFont="1" applyFill="1" applyBorder="1" applyAlignment="1" applyProtection="1">
      <alignment wrapText="1"/>
      <protection locked="0"/>
    </xf>
    <xf numFmtId="0" fontId="18" fillId="0" borderId="2" xfId="0" applyFont="1" applyFill="1" applyBorder="1" applyProtection="1">
      <protection locked="0"/>
    </xf>
    <xf numFmtId="0" fontId="2" fillId="0" borderId="2" xfId="2" applyFont="1" applyFill="1" applyBorder="1" applyProtection="1">
      <protection locked="0"/>
    </xf>
    <xf numFmtId="0" fontId="17" fillId="0" borderId="2" xfId="0" applyFont="1" applyFill="1" applyBorder="1" applyProtection="1">
      <protection locked="0"/>
    </xf>
    <xf numFmtId="0" fontId="16" fillId="0" borderId="2" xfId="0" applyFont="1" applyFill="1" applyBorder="1" applyProtection="1">
      <protection locked="0"/>
    </xf>
    <xf numFmtId="0" fontId="0" fillId="0" borderId="2" xfId="0" applyFont="1" applyFill="1" applyBorder="1" applyAlignment="1" applyProtection="1">
      <alignment horizontal="left"/>
      <protection locked="0"/>
    </xf>
    <xf numFmtId="0" fontId="2" fillId="0" borderId="2" xfId="0" applyFont="1" applyFill="1" applyBorder="1"/>
    <xf numFmtId="0" fontId="20" fillId="0" borderId="2" xfId="0" applyFont="1" applyFill="1" applyBorder="1" applyProtection="1">
      <protection locked="0"/>
    </xf>
    <xf numFmtId="0" fontId="2" fillId="0" borderId="2" xfId="0" applyFont="1" applyFill="1" applyBorder="1" applyAlignment="1" applyProtection="1">
      <alignment horizontal="left"/>
      <protection locked="0"/>
    </xf>
    <xf numFmtId="165" fontId="0" fillId="0" borderId="2" xfId="0" applyNumberFormat="1" applyFont="1" applyFill="1" applyBorder="1" applyProtection="1">
      <protection locked="0"/>
    </xf>
    <xf numFmtId="165" fontId="0" fillId="0" borderId="2" xfId="0" applyNumberFormat="1" applyFont="1" applyFill="1" applyBorder="1" applyAlignment="1" applyProtection="1">
      <alignment horizontal="left"/>
      <protection locked="0"/>
    </xf>
    <xf numFmtId="0" fontId="22" fillId="0" borderId="2" xfId="0" applyFont="1" applyFill="1" applyBorder="1" applyProtection="1">
      <protection locked="0"/>
    </xf>
    <xf numFmtId="1" fontId="2" fillId="0" borderId="2" xfId="1" applyNumberFormat="1" applyFont="1" applyFill="1" applyBorder="1" applyAlignment="1" applyProtection="1">
      <alignment horizontal="center"/>
      <protection hidden="1"/>
    </xf>
    <xf numFmtId="1" fontId="22" fillId="0" borderId="2" xfId="1" applyNumberFormat="1" applyFont="1" applyFill="1" applyBorder="1" applyAlignment="1" applyProtection="1">
      <alignment horizontal="center" vertical="top"/>
      <protection hidden="1"/>
    </xf>
    <xf numFmtId="1" fontId="2" fillId="0" borderId="2" xfId="1" applyNumberFormat="1" applyFont="1" applyFill="1" applyBorder="1" applyAlignment="1" applyProtection="1">
      <alignment horizontal="center" vertical="top"/>
      <protection hidden="1"/>
    </xf>
    <xf numFmtId="49" fontId="17" fillId="0" borderId="2" xfId="0" applyNumberFormat="1" applyFont="1" applyFill="1" applyBorder="1" applyAlignment="1" applyProtection="1">
      <alignment horizontal="center" vertical="top"/>
      <protection hidden="1"/>
    </xf>
    <xf numFmtId="2" fontId="0" fillId="3" borderId="2" xfId="0" applyNumberFormat="1" applyFill="1" applyBorder="1" applyAlignment="1" applyProtection="1">
      <alignment horizontal="center"/>
      <protection locked="0"/>
    </xf>
    <xf numFmtId="0" fontId="9" fillId="3" borderId="2" xfId="0" applyFont="1" applyFill="1" applyBorder="1" applyAlignment="1" applyProtection="1">
      <alignment horizontal="center"/>
      <protection locked="0"/>
    </xf>
  </cellXfs>
  <cellStyles count="4">
    <cellStyle name="Standaard 2" xfId="3" xr:uid="{00000000-0005-0000-0000-000000000000}"/>
    <cellStyle name="Standaard 5" xfId="2" xr:uid="{00000000-0005-0000-0000-000001000000}"/>
    <cellStyle name="Гиперссылка" xfId="1" builtinId="8"/>
    <cellStyle name="Обычный" xfId="0" builtinId="0"/>
  </cellStyles>
  <dxfs count="13">
    <dxf>
      <font>
        <color indexed="8"/>
      </font>
      <numFmt numFmtId="30" formatCode="@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numFmt numFmtId="164" formatCode="#,##0\ &quot;₽&quot;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numFmt numFmtId="164" formatCode="#,##0\ &quot;₽&quot;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1" formatCode="0"/>
      <fill>
        <patternFill patternType="solid">
          <fgColor indexed="64"/>
          <bgColor rgb="FFFCFAC8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64" formatCode="#,##0\ &quot;₽&quot;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u val="none"/>
        <color auto="1"/>
      </font>
      <numFmt numFmtId="1" formatCode="0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font>
        <u val="none"/>
        <color auto="1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color rgb="FF000000"/>
      </font>
    </dxf>
    <dxf>
      <fill>
        <patternFill patternType="none">
          <fgColor indexed="64"/>
          <bgColor auto="1"/>
        </patternFill>
      </fill>
      <protection locked="1" hidden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9" tint="0.3999755851924192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Medium9"/>
  <colors>
    <mruColors>
      <color rgb="FFFCFAC8"/>
      <color rgb="FFF7F4BB"/>
      <color rgb="FF82ACBC"/>
      <color rgb="FF54AC6F"/>
      <color rgb="FF7A9196"/>
      <color rgb="FF29561E"/>
      <color rgb="FFADDEA2"/>
      <color rgb="FF7FC773"/>
      <color rgb="FF752B29"/>
      <color rgb="FF8CD9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3524248</xdr:colOff>
      <xdr:row>8</xdr:row>
      <xdr:rowOff>253494</xdr:rowOff>
    </xdr:to>
    <xdr:pic>
      <xdr:nvPicPr>
        <xdr:cNvPr id="2" name="Afbeelding 3">
          <a:extLst>
            <a:ext uri="{FF2B5EF4-FFF2-40B4-BE49-F238E27FC236}">
              <a16:creationId xmlns:a16="http://schemas.microsoft.com/office/drawing/2014/main" id="{DDAE1991-E083-4DB5-B901-C169EEDEC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24248" cy="201561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0:I283" totalsRowShown="0" headerRowDxfId="12" dataDxfId="10" headerRowBorderDxfId="11">
  <autoFilter ref="A20:I283" xr:uid="{00000000-0009-0000-0100-000001000000}"/>
  <sortState xmlns:xlrd2="http://schemas.microsoft.com/office/spreadsheetml/2017/richdata2" ref="A21:I237">
    <sortCondition sortBy="fontColor" ref="A20:A237" dxfId="9"/>
  </sortState>
  <tableColumns count="9">
    <tableColumn id="1" xr3:uid="{00000000-0010-0000-0000-000001000000}" name="Название товара" dataDxfId="8"/>
    <tableColumn id="4" xr3:uid="{00000000-0010-0000-0000-000004000000}" name="Корни конт" dataDxfId="7" dataCellStyle="Гиперссылка"/>
    <tableColumn id="3" xr3:uid="{00000000-0010-0000-0000-000003000000}" name="Штамб" dataDxfId="6" dataCellStyle="Гиперссылка"/>
    <tableColumn id="2" xr3:uid="{00000000-0010-0000-0000-000002000000}" name="Размер" dataDxfId="5" dataCellStyle="Гиперссылка"/>
    <tableColumn id="7" xr3:uid="{00000000-0010-0000-0000-000007000000}" name="Цена с доставкой СПб Мск RUB" dataDxfId="4"/>
    <tableColumn id="8" xr3:uid="{00000000-0010-0000-0000-000008000000}" name="ЗАКАЗ ( шт.)" dataDxfId="3"/>
    <tableColumn id="10" xr3:uid="{00000000-0010-0000-0000-00000A000000}" name="Сумма RUB" dataDxfId="2">
      <calculatedColumnFormula>Таблица1[[#This Row],[ЗАКАЗ ( шт.)]]*Таблица1[[#This Row],[Цена с доставкой СПб Мск RUB]]</calculatedColumnFormula>
    </tableColumn>
    <tableColumn id="5" xr3:uid="{7C9E48FB-C983-4539-AB7E-E7D43DEBE6F3}" name="Мин.заказ на сорт" dataDxfId="1"/>
    <tableColumn id="14" xr3:uid="{00000000-0010-0000-0000-00000E000000}" name="Комментарий" dataDxfId="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k.com/topic-162155595_40359304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s://plantship.ru/" TargetMode="External"/><Relationship Id="rId1" Type="http://schemas.openxmlformats.org/officeDocument/2006/relationships/hyperlink" Target="mailto:ez@plantship.ru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yandex.ru/maps/org/plantship/151506627442/reviews/?ll=33.926570%2C57.861924&amp;z=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283"/>
  <sheetViews>
    <sheetView tabSelected="1" zoomScale="80" zoomScaleNormal="80" zoomScaleSheetLayoutView="80" workbookViewId="0">
      <selection activeCell="A27" sqref="A27"/>
    </sheetView>
  </sheetViews>
  <sheetFormatPr defaultColWidth="9.140625" defaultRowHeight="15" x14ac:dyDescent="0.25"/>
  <cols>
    <col min="1" max="1" width="62" style="4" customWidth="1"/>
    <col min="2" max="2" width="13.5703125" style="5" customWidth="1"/>
    <col min="3" max="3" width="12" style="5" customWidth="1"/>
    <col min="4" max="4" width="11.5703125" style="6" customWidth="1"/>
    <col min="5" max="5" width="14.7109375" style="1" customWidth="1"/>
    <col min="6" max="6" width="12.42578125" style="3" customWidth="1"/>
    <col min="7" max="8" width="18.7109375" style="3" customWidth="1"/>
    <col min="9" max="9" width="19.85546875" style="7" customWidth="1"/>
    <col min="10" max="10" width="9.5703125" style="66" customWidth="1"/>
    <col min="11" max="11" width="13.140625" style="66" customWidth="1"/>
    <col min="12" max="14" width="9.5703125" style="67" customWidth="1"/>
    <col min="15" max="25" width="9.140625" style="67" customWidth="1"/>
    <col min="26" max="54" width="9.140625" style="67"/>
    <col min="55" max="16384" width="9.140625" style="1"/>
  </cols>
  <sheetData>
    <row r="1" spans="1:9" x14ac:dyDescent="0.25">
      <c r="A1" s="12"/>
      <c r="B1" s="13"/>
      <c r="C1" s="13"/>
      <c r="D1" s="14"/>
      <c r="E1" s="8"/>
      <c r="F1" s="9"/>
      <c r="G1" s="9"/>
      <c r="H1" s="9"/>
      <c r="I1" s="74"/>
    </row>
    <row r="2" spans="1:9" ht="15.75" x14ac:dyDescent="0.25">
      <c r="A2" s="68"/>
      <c r="B2" s="26"/>
      <c r="C2" s="69"/>
      <c r="D2" s="70"/>
      <c r="E2" s="20"/>
      <c r="F2" s="25"/>
      <c r="G2" s="25"/>
      <c r="H2" s="25"/>
      <c r="I2" s="75"/>
    </row>
    <row r="3" spans="1:9" ht="15.75" x14ac:dyDescent="0.25">
      <c r="A3" s="68"/>
      <c r="B3" s="21" t="s">
        <v>17</v>
      </c>
      <c r="C3" s="69"/>
      <c r="D3" s="70"/>
      <c r="E3" s="20"/>
      <c r="F3" s="25"/>
      <c r="G3" s="25"/>
      <c r="H3" s="25"/>
      <c r="I3" s="75"/>
    </row>
    <row r="4" spans="1:9" ht="15.75" x14ac:dyDescent="0.25">
      <c r="A4" s="68"/>
      <c r="B4" s="20"/>
      <c r="C4" s="71"/>
      <c r="D4" s="70"/>
      <c r="E4" s="27" t="s">
        <v>4</v>
      </c>
      <c r="F4" s="25"/>
      <c r="G4" s="25"/>
      <c r="H4" s="25"/>
      <c r="I4" s="75"/>
    </row>
    <row r="5" spans="1:9" ht="23.25" x14ac:dyDescent="0.35">
      <c r="A5" s="68"/>
      <c r="B5" s="22" t="s">
        <v>18</v>
      </c>
      <c r="C5" s="72"/>
      <c r="D5" s="70"/>
      <c r="E5" s="10" t="s">
        <v>152</v>
      </c>
      <c r="F5" s="25"/>
      <c r="G5" s="25"/>
      <c r="H5" s="25"/>
      <c r="I5" s="75"/>
    </row>
    <row r="6" spans="1:9" ht="15.75" x14ac:dyDescent="0.25">
      <c r="A6" s="68"/>
      <c r="B6" s="23"/>
      <c r="C6" s="72"/>
      <c r="D6" s="70"/>
      <c r="E6" s="28"/>
      <c r="F6" s="25"/>
      <c r="G6" s="25"/>
      <c r="H6" s="25"/>
      <c r="I6" s="75"/>
    </row>
    <row r="7" spans="1:9" ht="15.75" x14ac:dyDescent="0.25">
      <c r="A7" s="68"/>
      <c r="B7" s="24" t="s">
        <v>19</v>
      </c>
      <c r="C7" s="73"/>
      <c r="D7" s="70"/>
      <c r="E7" s="72" t="s">
        <v>151</v>
      </c>
      <c r="F7" s="25"/>
      <c r="G7" s="25"/>
      <c r="H7" s="25"/>
      <c r="I7" s="75"/>
    </row>
    <row r="8" spans="1:9" ht="20.25" customHeight="1" x14ac:dyDescent="0.25">
      <c r="A8" s="68"/>
      <c r="B8" s="69"/>
      <c r="C8" s="69"/>
      <c r="D8" s="70"/>
      <c r="E8" s="20"/>
      <c r="F8" s="25"/>
      <c r="G8" s="25"/>
      <c r="H8" s="25"/>
      <c r="I8" s="75"/>
    </row>
    <row r="9" spans="1:9" ht="21" customHeight="1" thickBot="1" x14ac:dyDescent="0.3">
      <c r="A9" s="15"/>
      <c r="B9" s="16"/>
      <c r="C9" s="16"/>
      <c r="D9" s="17"/>
      <c r="E9" s="11"/>
      <c r="F9" s="65"/>
      <c r="G9" s="65"/>
      <c r="H9" s="65"/>
      <c r="I9" s="76"/>
    </row>
    <row r="10" spans="1:9" ht="16.5" thickTop="1" thickBot="1" x14ac:dyDescent="0.3">
      <c r="A10" s="37"/>
      <c r="B10" s="38"/>
      <c r="C10" s="38"/>
      <c r="D10" s="38"/>
      <c r="E10" s="38"/>
      <c r="F10" s="39"/>
      <c r="G10" s="39"/>
      <c r="H10" s="39"/>
      <c r="I10" s="40"/>
    </row>
    <row r="11" spans="1:9" ht="15.75" thickTop="1" x14ac:dyDescent="0.25">
      <c r="A11" s="81" t="s">
        <v>94</v>
      </c>
      <c r="B11" s="42"/>
      <c r="C11" s="42"/>
      <c r="D11" s="43"/>
      <c r="E11" s="41"/>
      <c r="F11" s="44"/>
      <c r="G11" s="44"/>
      <c r="H11" s="44"/>
      <c r="I11" s="77"/>
    </row>
    <row r="12" spans="1:9" x14ac:dyDescent="0.25">
      <c r="A12" s="45"/>
      <c r="B12" s="46"/>
      <c r="C12" s="46" t="s">
        <v>16</v>
      </c>
      <c r="D12" s="113"/>
      <c r="E12" s="113"/>
      <c r="F12" s="113"/>
      <c r="G12" s="60"/>
      <c r="H12" s="60"/>
      <c r="I12" s="64"/>
    </row>
    <row r="13" spans="1:9" x14ac:dyDescent="0.25">
      <c r="A13" s="47" t="s">
        <v>12</v>
      </c>
      <c r="B13" s="48"/>
      <c r="C13" s="48" t="s">
        <v>13</v>
      </c>
      <c r="D13" s="114"/>
      <c r="E13" s="114"/>
      <c r="F13" s="114"/>
      <c r="G13" s="60"/>
      <c r="H13" s="60"/>
      <c r="I13" s="64"/>
    </row>
    <row r="14" spans="1:9" x14ac:dyDescent="0.25">
      <c r="A14" s="49"/>
      <c r="B14" s="48"/>
      <c r="C14" s="48" t="s">
        <v>14</v>
      </c>
      <c r="D14" s="114"/>
      <c r="E14" s="114"/>
      <c r="F14" s="114"/>
      <c r="G14" s="60"/>
      <c r="H14" s="60"/>
      <c r="I14" s="64"/>
    </row>
    <row r="15" spans="1:9" x14ac:dyDescent="0.25">
      <c r="A15" s="50" t="s">
        <v>157</v>
      </c>
      <c r="B15" s="50"/>
      <c r="C15" s="51" t="s">
        <v>0</v>
      </c>
      <c r="D15" s="31">
        <f>SUM(Таблица1[Сумма RUB])</f>
        <v>0</v>
      </c>
      <c r="E15" s="59" t="s">
        <v>5</v>
      </c>
      <c r="F15" s="29"/>
      <c r="G15" s="63"/>
      <c r="H15" s="63"/>
      <c r="I15" s="78" t="s">
        <v>20</v>
      </c>
    </row>
    <row r="16" spans="1:9" x14ac:dyDescent="0.25">
      <c r="A16" s="50" t="s">
        <v>15</v>
      </c>
      <c r="B16" s="49"/>
      <c r="C16" s="51" t="s">
        <v>233</v>
      </c>
      <c r="D16" s="31">
        <f>D15*0.35</f>
        <v>0</v>
      </c>
      <c r="E16" s="56" t="s">
        <v>9</v>
      </c>
      <c r="F16" s="19">
        <f>SUM(Таблица1[ЗАКАЗ ( шт.)])</f>
        <v>0</v>
      </c>
      <c r="G16" s="63"/>
      <c r="H16" s="63"/>
      <c r="I16" s="78" t="s">
        <v>21</v>
      </c>
    </row>
    <row r="17" spans="1:11" x14ac:dyDescent="0.25">
      <c r="A17" s="82" t="s">
        <v>158</v>
      </c>
      <c r="B17" s="52"/>
      <c r="C17" s="52"/>
      <c r="D17" s="54"/>
      <c r="E17" s="51"/>
      <c r="F17" s="60"/>
      <c r="G17" s="61" t="s">
        <v>22</v>
      </c>
      <c r="H17" s="61"/>
      <c r="I17" s="79" t="s">
        <v>24</v>
      </c>
    </row>
    <row r="18" spans="1:11" x14ac:dyDescent="0.25">
      <c r="A18" s="82" t="s">
        <v>147</v>
      </c>
      <c r="B18" s="52"/>
      <c r="C18" s="52"/>
      <c r="D18" s="57"/>
      <c r="E18" s="58"/>
      <c r="F18" s="60"/>
      <c r="G18" s="61" t="s">
        <v>23</v>
      </c>
      <c r="H18" s="61"/>
      <c r="I18" s="79" t="s">
        <v>25</v>
      </c>
    </row>
    <row r="19" spans="1:11" ht="19.5" customHeight="1" x14ac:dyDescent="0.25">
      <c r="A19" s="53">
        <v>46318</v>
      </c>
      <c r="B19" s="54"/>
      <c r="C19" s="55" t="s">
        <v>6</v>
      </c>
      <c r="D19" s="55"/>
      <c r="E19" s="58"/>
      <c r="F19" s="55"/>
      <c r="G19" s="62"/>
      <c r="H19" s="62"/>
      <c r="I19" s="80"/>
    </row>
    <row r="20" spans="1:11" s="2" customFormat="1" ht="90.75" customHeight="1" x14ac:dyDescent="0.25">
      <c r="A20" s="32" t="s">
        <v>1</v>
      </c>
      <c r="B20" s="33" t="s">
        <v>8</v>
      </c>
      <c r="C20" s="32" t="s">
        <v>7</v>
      </c>
      <c r="D20" s="34" t="s">
        <v>10</v>
      </c>
      <c r="E20" s="35" t="s">
        <v>11</v>
      </c>
      <c r="F20" s="33" t="s">
        <v>3</v>
      </c>
      <c r="G20" s="35" t="s">
        <v>2</v>
      </c>
      <c r="H20" s="36" t="s">
        <v>95</v>
      </c>
      <c r="I20" s="36" t="s">
        <v>156</v>
      </c>
    </row>
    <row r="21" spans="1:11" x14ac:dyDescent="0.25">
      <c r="A21" s="96" t="s">
        <v>96</v>
      </c>
      <c r="B21" s="83" t="s">
        <v>32</v>
      </c>
      <c r="C21" s="84"/>
      <c r="D21" s="84"/>
      <c r="E21" s="30">
        <v>3751.4399999999996</v>
      </c>
      <c r="F21" s="18"/>
      <c r="G21" s="30">
        <f>Таблица1[[#This Row],[ЗАКАЗ ( шт.)]]*Таблица1[[#This Row],[Цена с доставкой СПб Мск RUB]]</f>
        <v>0</v>
      </c>
      <c r="H21" s="30" t="s">
        <v>228</v>
      </c>
      <c r="I21" s="93"/>
      <c r="J21" s="67"/>
      <c r="K21" s="67"/>
    </row>
    <row r="22" spans="1:11" x14ac:dyDescent="0.25">
      <c r="A22" s="88" t="s">
        <v>159</v>
      </c>
      <c r="B22" s="86" t="s">
        <v>32</v>
      </c>
      <c r="C22" s="87"/>
      <c r="D22" s="87"/>
      <c r="E22" s="30">
        <v>3438.9599999999996</v>
      </c>
      <c r="F22" s="18"/>
      <c r="G22" s="30">
        <f>Таблица1[[#This Row],[ЗАКАЗ ( шт.)]]*Таблица1[[#This Row],[Цена с доставкой СПб Мск RUB]]</f>
        <v>0</v>
      </c>
      <c r="H22" s="30" t="s">
        <v>228</v>
      </c>
      <c r="I22" s="91"/>
      <c r="J22" s="67"/>
      <c r="K22" s="67"/>
    </row>
    <row r="23" spans="1:11" x14ac:dyDescent="0.25">
      <c r="A23" s="99" t="s">
        <v>160</v>
      </c>
      <c r="B23" s="86" t="s">
        <v>32</v>
      </c>
      <c r="C23" s="87"/>
      <c r="D23" s="87"/>
      <c r="E23" s="30">
        <v>3438.9599999999996</v>
      </c>
      <c r="F23" s="18"/>
      <c r="G23" s="30">
        <f>Таблица1[[#This Row],[ЗАКАЗ ( шт.)]]*Таблица1[[#This Row],[Цена с доставкой СПб Мск RUB]]</f>
        <v>0</v>
      </c>
      <c r="H23" s="30" t="s">
        <v>228</v>
      </c>
      <c r="I23" s="95"/>
      <c r="J23" s="67"/>
      <c r="K23" s="67"/>
    </row>
    <row r="24" spans="1:11" x14ac:dyDescent="0.25">
      <c r="A24" s="100" t="s">
        <v>130</v>
      </c>
      <c r="B24" s="89" t="s">
        <v>32</v>
      </c>
      <c r="C24" s="90"/>
      <c r="D24" s="90"/>
      <c r="E24" s="30">
        <v>3438.9599999999996</v>
      </c>
      <c r="F24" s="18"/>
      <c r="G24" s="30">
        <f>Таблица1[[#This Row],[ЗАКАЗ ( шт.)]]*Таблица1[[#This Row],[Цена с доставкой СПб Мск RUB]]</f>
        <v>0</v>
      </c>
      <c r="H24" s="30" t="s">
        <v>228</v>
      </c>
      <c r="I24" s="95"/>
      <c r="J24" s="67"/>
      <c r="K24" s="67"/>
    </row>
    <row r="25" spans="1:11" x14ac:dyDescent="0.25">
      <c r="A25" s="88" t="s">
        <v>131</v>
      </c>
      <c r="B25" s="86" t="s">
        <v>31</v>
      </c>
      <c r="C25" s="87"/>
      <c r="D25" s="87" t="s">
        <v>35</v>
      </c>
      <c r="E25" s="30">
        <v>1601.712</v>
      </c>
      <c r="F25" s="18"/>
      <c r="G25" s="30">
        <f>Таблица1[[#This Row],[ЗАКАЗ ( шт.)]]*Таблица1[[#This Row],[Цена с доставкой СПб Мск RUB]]</f>
        <v>0</v>
      </c>
      <c r="H25" s="30" t="s">
        <v>229</v>
      </c>
      <c r="I25" s="95"/>
      <c r="J25" s="67"/>
      <c r="K25" s="67"/>
    </row>
    <row r="26" spans="1:11" x14ac:dyDescent="0.25">
      <c r="A26" s="100" t="s">
        <v>161</v>
      </c>
      <c r="B26" s="89" t="s">
        <v>31</v>
      </c>
      <c r="C26" s="90"/>
      <c r="D26" s="90" t="s">
        <v>35</v>
      </c>
      <c r="E26" s="30">
        <v>1601.712</v>
      </c>
      <c r="F26" s="18"/>
      <c r="G26" s="30">
        <f>Таблица1[[#This Row],[ЗАКАЗ ( шт.)]]*Таблица1[[#This Row],[Цена с доставкой СПб Мск RUB]]</f>
        <v>0</v>
      </c>
      <c r="H26" s="30" t="s">
        <v>229</v>
      </c>
      <c r="I26" s="95"/>
      <c r="J26" s="67"/>
      <c r="K26" s="67"/>
    </row>
    <row r="27" spans="1:11" x14ac:dyDescent="0.25">
      <c r="A27" s="88" t="s">
        <v>37</v>
      </c>
      <c r="B27" s="86" t="s">
        <v>33</v>
      </c>
      <c r="C27" s="87"/>
      <c r="D27" s="87"/>
      <c r="E27" s="30">
        <v>910.22399999999993</v>
      </c>
      <c r="F27" s="18"/>
      <c r="G27" s="30">
        <f>Таблица1[[#This Row],[ЗАКАЗ ( шт.)]]*Таблица1[[#This Row],[Цена с доставкой СПб Мск RUB]]</f>
        <v>0</v>
      </c>
      <c r="H27" s="30" t="s">
        <v>230</v>
      </c>
      <c r="I27" s="95"/>
      <c r="J27" s="67"/>
      <c r="K27" s="67"/>
    </row>
    <row r="28" spans="1:11" x14ac:dyDescent="0.25">
      <c r="A28" s="100" t="s">
        <v>38</v>
      </c>
      <c r="B28" s="89" t="s">
        <v>31</v>
      </c>
      <c r="C28" s="90"/>
      <c r="D28" s="90" t="s">
        <v>29</v>
      </c>
      <c r="E28" s="30">
        <v>1643.376</v>
      </c>
      <c r="F28" s="18"/>
      <c r="G28" s="30">
        <f>Таблица1[[#This Row],[ЗАКАЗ ( шт.)]]*Таблица1[[#This Row],[Цена с доставкой СПб Мск RUB]]</f>
        <v>0</v>
      </c>
      <c r="H28" s="30" t="s">
        <v>229</v>
      </c>
      <c r="I28" s="95"/>
      <c r="J28" s="67"/>
      <c r="K28" s="67"/>
    </row>
    <row r="29" spans="1:11" x14ac:dyDescent="0.25">
      <c r="A29" s="100" t="s">
        <v>102</v>
      </c>
      <c r="B29" s="89" t="s">
        <v>31</v>
      </c>
      <c r="C29" s="90"/>
      <c r="D29" s="90" t="s">
        <v>35</v>
      </c>
      <c r="E29" s="30">
        <v>1601.712</v>
      </c>
      <c r="F29" s="18"/>
      <c r="G29" s="30">
        <f>Таблица1[[#This Row],[ЗАКАЗ ( шт.)]]*Таблица1[[#This Row],[Цена с доставкой СПб Мск RUB]]</f>
        <v>0</v>
      </c>
      <c r="H29" s="30" t="s">
        <v>229</v>
      </c>
      <c r="I29" s="95"/>
      <c r="J29" s="67"/>
      <c r="K29" s="67"/>
    </row>
    <row r="30" spans="1:11" x14ac:dyDescent="0.25">
      <c r="A30" s="99" t="s">
        <v>162</v>
      </c>
      <c r="B30" s="89" t="s">
        <v>32</v>
      </c>
      <c r="C30" s="90"/>
      <c r="D30" s="90"/>
      <c r="E30" s="30">
        <v>3751.4399999999996</v>
      </c>
      <c r="F30" s="18"/>
      <c r="G30" s="30">
        <f>Таблица1[[#This Row],[ЗАКАЗ ( шт.)]]*Таблица1[[#This Row],[Цена с доставкой СПб Мск RUB]]</f>
        <v>0</v>
      </c>
      <c r="H30" s="30" t="s">
        <v>228</v>
      </c>
      <c r="I30" s="95"/>
      <c r="J30" s="67"/>
      <c r="K30" s="67"/>
    </row>
    <row r="31" spans="1:11" x14ac:dyDescent="0.25">
      <c r="A31" s="88" t="s">
        <v>97</v>
      </c>
      <c r="B31" s="86" t="s">
        <v>33</v>
      </c>
      <c r="C31" s="87"/>
      <c r="D31" s="87"/>
      <c r="E31" s="30">
        <v>993.55199999999979</v>
      </c>
      <c r="F31" s="18"/>
      <c r="G31" s="30">
        <f>Таблица1[[#This Row],[ЗАКАЗ ( шт.)]]*Таблица1[[#This Row],[Цена с доставкой СПб Мск RUB]]</f>
        <v>0</v>
      </c>
      <c r="H31" s="30" t="s">
        <v>230</v>
      </c>
      <c r="I31" s="95"/>
      <c r="J31" s="67"/>
      <c r="K31" s="67"/>
    </row>
    <row r="32" spans="1:11" x14ac:dyDescent="0.25">
      <c r="A32" s="88" t="s">
        <v>97</v>
      </c>
      <c r="B32" s="86" t="s">
        <v>31</v>
      </c>
      <c r="C32" s="87"/>
      <c r="D32" s="87" t="s">
        <v>28</v>
      </c>
      <c r="E32" s="30">
        <v>1810.0320000000002</v>
      </c>
      <c r="F32" s="18"/>
      <c r="G32" s="30">
        <f>Таблица1[[#This Row],[ЗАКАЗ ( шт.)]]*Таблица1[[#This Row],[Цена с доставкой СПб Мск RUB]]</f>
        <v>0</v>
      </c>
      <c r="H32" s="30" t="s">
        <v>229</v>
      </c>
      <c r="I32" s="95"/>
      <c r="J32" s="67"/>
      <c r="K32" s="67"/>
    </row>
    <row r="33" spans="1:11" x14ac:dyDescent="0.25">
      <c r="A33" s="101" t="s">
        <v>97</v>
      </c>
      <c r="B33" s="89" t="s">
        <v>31</v>
      </c>
      <c r="C33" s="90"/>
      <c r="D33" s="90" t="s">
        <v>29</v>
      </c>
      <c r="E33" s="30">
        <v>1882.9439999999997</v>
      </c>
      <c r="F33" s="18"/>
      <c r="G33" s="30">
        <f>Таблица1[[#This Row],[ЗАКАЗ ( шт.)]]*Таблица1[[#This Row],[Цена с доставкой СПб Мск RUB]]</f>
        <v>0</v>
      </c>
      <c r="H33" s="30" t="s">
        <v>229</v>
      </c>
      <c r="I33" s="95"/>
      <c r="J33" s="67"/>
      <c r="K33" s="67"/>
    </row>
    <row r="34" spans="1:11" x14ac:dyDescent="0.25">
      <c r="A34" s="100" t="s">
        <v>39</v>
      </c>
      <c r="B34" s="89" t="s">
        <v>31</v>
      </c>
      <c r="C34" s="90"/>
      <c r="D34" s="90" t="s">
        <v>28</v>
      </c>
      <c r="E34" s="30">
        <v>1810.0320000000002</v>
      </c>
      <c r="F34" s="18"/>
      <c r="G34" s="30">
        <f>Таблица1[[#This Row],[ЗАКАЗ ( шт.)]]*Таблица1[[#This Row],[Цена с доставкой СПб Мск RUB]]</f>
        <v>0</v>
      </c>
      <c r="H34" s="30" t="s">
        <v>229</v>
      </c>
      <c r="I34" s="95"/>
      <c r="J34" s="67"/>
      <c r="K34" s="67"/>
    </row>
    <row r="35" spans="1:11" x14ac:dyDescent="0.25">
      <c r="A35" s="88" t="s">
        <v>163</v>
      </c>
      <c r="B35" s="86" t="s">
        <v>31</v>
      </c>
      <c r="C35" s="87"/>
      <c r="D35" s="87" t="s">
        <v>29</v>
      </c>
      <c r="E35" s="30">
        <v>1632.9599999999996</v>
      </c>
      <c r="F35" s="18"/>
      <c r="G35" s="30">
        <f>Таблица1[[#This Row],[ЗАКАЗ ( шт.)]]*Таблица1[[#This Row],[Цена с доставкой СПб Мск RUB]]</f>
        <v>0</v>
      </c>
      <c r="H35" s="30" t="s">
        <v>229</v>
      </c>
      <c r="I35" s="95"/>
      <c r="J35" s="67"/>
      <c r="K35" s="67"/>
    </row>
    <row r="36" spans="1:11" x14ac:dyDescent="0.25">
      <c r="A36" s="100" t="s">
        <v>132</v>
      </c>
      <c r="B36" s="89" t="s">
        <v>31</v>
      </c>
      <c r="C36" s="90"/>
      <c r="D36" s="90" t="s">
        <v>28</v>
      </c>
      <c r="E36" s="30">
        <v>1789.2</v>
      </c>
      <c r="F36" s="18"/>
      <c r="G36" s="30">
        <f>Таблица1[[#This Row],[ЗАКАЗ ( шт.)]]*Таблица1[[#This Row],[Цена с доставкой СПб Мск RUB]]</f>
        <v>0</v>
      </c>
      <c r="H36" s="30" t="s">
        <v>229</v>
      </c>
      <c r="I36" s="95"/>
      <c r="J36" s="67"/>
      <c r="K36" s="67"/>
    </row>
    <row r="37" spans="1:11" x14ac:dyDescent="0.25">
      <c r="A37" s="88" t="s">
        <v>133</v>
      </c>
      <c r="B37" s="86" t="s">
        <v>31</v>
      </c>
      <c r="C37" s="87"/>
      <c r="D37" s="87" t="s">
        <v>28</v>
      </c>
      <c r="E37" s="30">
        <v>1789.2</v>
      </c>
      <c r="F37" s="18"/>
      <c r="G37" s="30">
        <f>Таблица1[[#This Row],[ЗАКАЗ ( шт.)]]*Таблица1[[#This Row],[Цена с доставкой СПб Мск RUB]]</f>
        <v>0</v>
      </c>
      <c r="H37" s="30" t="s">
        <v>229</v>
      </c>
      <c r="I37" s="95"/>
      <c r="J37" s="67"/>
      <c r="K37" s="67"/>
    </row>
    <row r="38" spans="1:11" x14ac:dyDescent="0.25">
      <c r="A38" s="88" t="s">
        <v>40</v>
      </c>
      <c r="B38" s="86" t="s">
        <v>33</v>
      </c>
      <c r="C38" s="87"/>
      <c r="D38" s="87"/>
      <c r="E38" s="30">
        <v>993.55199999999979</v>
      </c>
      <c r="F38" s="18"/>
      <c r="G38" s="30">
        <f>Таблица1[[#This Row],[ЗАКАЗ ( шт.)]]*Таблица1[[#This Row],[Цена с доставкой СПб Мск RUB]]</f>
        <v>0</v>
      </c>
      <c r="H38" s="30" t="s">
        <v>230</v>
      </c>
      <c r="I38" s="95"/>
      <c r="J38" s="67"/>
      <c r="K38" s="67"/>
    </row>
    <row r="39" spans="1:11" x14ac:dyDescent="0.25">
      <c r="A39" s="88" t="s">
        <v>40</v>
      </c>
      <c r="B39" s="86" t="s">
        <v>31</v>
      </c>
      <c r="C39" s="87"/>
      <c r="D39" s="87" t="s">
        <v>28</v>
      </c>
      <c r="E39" s="30">
        <v>1810.0320000000002</v>
      </c>
      <c r="F39" s="18"/>
      <c r="G39" s="30">
        <f>Таблица1[[#This Row],[ЗАКАЗ ( шт.)]]*Таблица1[[#This Row],[Цена с доставкой СПб Мск RUB]]</f>
        <v>0</v>
      </c>
      <c r="H39" s="30" t="s">
        <v>229</v>
      </c>
      <c r="I39" s="95"/>
      <c r="J39" s="67"/>
      <c r="K39" s="67"/>
    </row>
    <row r="40" spans="1:11" x14ac:dyDescent="0.25">
      <c r="A40" s="88" t="s">
        <v>41</v>
      </c>
      <c r="B40" s="86" t="s">
        <v>31</v>
      </c>
      <c r="C40" s="87"/>
      <c r="D40" s="87" t="s">
        <v>29</v>
      </c>
      <c r="E40" s="30">
        <v>1632.9599999999996</v>
      </c>
      <c r="F40" s="18"/>
      <c r="G40" s="30">
        <f>Таблица1[[#This Row],[ЗАКАЗ ( шт.)]]*Таблица1[[#This Row],[Цена с доставкой СПб Мск RUB]]</f>
        <v>0</v>
      </c>
      <c r="H40" s="30" t="s">
        <v>229</v>
      </c>
      <c r="I40" s="95"/>
      <c r="J40" s="67"/>
      <c r="K40" s="67"/>
    </row>
    <row r="41" spans="1:11" x14ac:dyDescent="0.25">
      <c r="A41" s="103" t="s">
        <v>41</v>
      </c>
      <c r="B41" s="83" t="s">
        <v>32</v>
      </c>
      <c r="C41" s="84"/>
      <c r="D41" s="84" t="s">
        <v>34</v>
      </c>
      <c r="E41" s="30">
        <v>2345.2800000000002</v>
      </c>
      <c r="F41" s="18"/>
      <c r="G41" s="30">
        <f>Таблица1[[#This Row],[ЗАКАЗ ( шт.)]]*Таблица1[[#This Row],[Цена с доставкой СПб Мск RUB]]</f>
        <v>0</v>
      </c>
      <c r="H41" s="30" t="s">
        <v>228</v>
      </c>
      <c r="I41" s="93"/>
      <c r="J41" s="67"/>
      <c r="K41" s="67"/>
    </row>
    <row r="42" spans="1:11" x14ac:dyDescent="0.25">
      <c r="A42" s="88" t="s">
        <v>41</v>
      </c>
      <c r="B42" s="86" t="s">
        <v>32</v>
      </c>
      <c r="C42" s="87"/>
      <c r="D42" s="87" t="s">
        <v>27</v>
      </c>
      <c r="E42" s="30">
        <v>2386.9439999999995</v>
      </c>
      <c r="F42" s="18"/>
      <c r="G42" s="30">
        <f>Таблица1[[#This Row],[ЗАКАЗ ( шт.)]]*Таблица1[[#This Row],[Цена с доставкой СПб Мск RUB]]</f>
        <v>0</v>
      </c>
      <c r="H42" s="30" t="s">
        <v>228</v>
      </c>
      <c r="I42" s="95"/>
      <c r="J42" s="67"/>
      <c r="K42" s="67"/>
    </row>
    <row r="43" spans="1:11" x14ac:dyDescent="0.25">
      <c r="A43" s="101" t="s">
        <v>42</v>
      </c>
      <c r="B43" s="89" t="s">
        <v>31</v>
      </c>
      <c r="C43" s="90"/>
      <c r="D43" s="90" t="s">
        <v>29</v>
      </c>
      <c r="E43" s="30">
        <v>1632.9599999999996</v>
      </c>
      <c r="F43" s="18"/>
      <c r="G43" s="30">
        <f>Таблица1[[#This Row],[ЗАКАЗ ( шт.)]]*Таблица1[[#This Row],[Цена с доставкой СПб Мск RUB]]</f>
        <v>0</v>
      </c>
      <c r="H43" s="30" t="s">
        <v>229</v>
      </c>
      <c r="I43" s="95"/>
      <c r="J43" s="67"/>
      <c r="K43" s="67"/>
    </row>
    <row r="44" spans="1:11" x14ac:dyDescent="0.25">
      <c r="A44" s="100" t="s">
        <v>42</v>
      </c>
      <c r="B44" s="89" t="s">
        <v>32</v>
      </c>
      <c r="C44" s="90"/>
      <c r="D44" s="90" t="s">
        <v>34</v>
      </c>
      <c r="E44" s="30">
        <v>2345.2800000000002</v>
      </c>
      <c r="F44" s="18"/>
      <c r="G44" s="30">
        <f>Таблица1[[#This Row],[ЗАКАЗ ( шт.)]]*Таблица1[[#This Row],[Цена с доставкой СПб Мск RUB]]</f>
        <v>0</v>
      </c>
      <c r="H44" s="30" t="s">
        <v>228</v>
      </c>
      <c r="I44" s="95"/>
      <c r="J44" s="67"/>
      <c r="K44" s="67"/>
    </row>
    <row r="45" spans="1:11" x14ac:dyDescent="0.25">
      <c r="A45" s="88" t="s">
        <v>42</v>
      </c>
      <c r="B45" s="86" t="s">
        <v>32</v>
      </c>
      <c r="C45" s="87"/>
      <c r="D45" s="87" t="s">
        <v>144</v>
      </c>
      <c r="E45" s="30">
        <v>2386.9439999999995</v>
      </c>
      <c r="F45" s="18"/>
      <c r="G45" s="30">
        <f>Таблица1[[#This Row],[ЗАКАЗ ( шт.)]]*Таблица1[[#This Row],[Цена с доставкой СПб Мск RUB]]</f>
        <v>0</v>
      </c>
      <c r="H45" s="30" t="s">
        <v>228</v>
      </c>
      <c r="I45" s="95"/>
      <c r="J45" s="67"/>
      <c r="K45" s="67"/>
    </row>
    <row r="46" spans="1:11" x14ac:dyDescent="0.25">
      <c r="A46" s="103" t="s">
        <v>164</v>
      </c>
      <c r="B46" s="83" t="s">
        <v>32</v>
      </c>
      <c r="C46" s="84"/>
      <c r="D46" s="84" t="s">
        <v>27</v>
      </c>
      <c r="E46" s="30">
        <v>3334.7999999999997</v>
      </c>
      <c r="F46" s="18"/>
      <c r="G46" s="30">
        <f>Таблица1[[#This Row],[ЗАКАЗ ( шт.)]]*Таблица1[[#This Row],[Цена с доставкой СПб Мск RUB]]</f>
        <v>0</v>
      </c>
      <c r="H46" s="30" t="s">
        <v>228</v>
      </c>
      <c r="I46" s="93"/>
      <c r="J46" s="67"/>
      <c r="K46" s="67"/>
    </row>
    <row r="47" spans="1:11" x14ac:dyDescent="0.25">
      <c r="A47" s="101" t="s">
        <v>103</v>
      </c>
      <c r="B47" s="89" t="s">
        <v>31</v>
      </c>
      <c r="C47" s="90"/>
      <c r="D47" s="90" t="s">
        <v>29</v>
      </c>
      <c r="E47" s="30">
        <v>1893.36</v>
      </c>
      <c r="F47" s="18"/>
      <c r="G47" s="30">
        <f>Таблица1[[#This Row],[ЗАКАЗ ( шт.)]]*Таблица1[[#This Row],[Цена с доставкой СПб Мск RUB]]</f>
        <v>0</v>
      </c>
      <c r="H47" s="30" t="s">
        <v>229</v>
      </c>
      <c r="I47" s="95"/>
      <c r="J47" s="67"/>
      <c r="K47" s="67"/>
    </row>
    <row r="48" spans="1:11" x14ac:dyDescent="0.25">
      <c r="A48" s="100" t="s">
        <v>134</v>
      </c>
      <c r="B48" s="89" t="s">
        <v>31</v>
      </c>
      <c r="C48" s="90"/>
      <c r="D48" s="90" t="s">
        <v>28</v>
      </c>
      <c r="E48" s="30">
        <v>1893.36</v>
      </c>
      <c r="F48" s="18"/>
      <c r="G48" s="30">
        <f>Таблица1[[#This Row],[ЗАКАЗ ( шт.)]]*Таблица1[[#This Row],[Цена с доставкой СПб Мск RUB]]</f>
        <v>0</v>
      </c>
      <c r="H48" s="30" t="s">
        <v>229</v>
      </c>
      <c r="I48" s="95"/>
      <c r="J48" s="67"/>
      <c r="K48" s="67"/>
    </row>
    <row r="49" spans="1:11" x14ac:dyDescent="0.25">
      <c r="A49" s="100" t="s">
        <v>165</v>
      </c>
      <c r="B49" s="89" t="s">
        <v>31</v>
      </c>
      <c r="C49" s="90"/>
      <c r="D49" s="90" t="s">
        <v>27</v>
      </c>
      <c r="E49" s="30">
        <v>1685.04</v>
      </c>
      <c r="F49" s="18"/>
      <c r="G49" s="30">
        <f>Таблица1[[#This Row],[ЗАКАЗ ( шт.)]]*Таблица1[[#This Row],[Цена с доставкой СПб Мск RUB]]</f>
        <v>0</v>
      </c>
      <c r="H49" s="30" t="s">
        <v>229</v>
      </c>
      <c r="I49" s="95"/>
      <c r="J49" s="67"/>
      <c r="K49" s="67"/>
    </row>
    <row r="50" spans="1:11" x14ac:dyDescent="0.25">
      <c r="A50" s="88" t="s">
        <v>166</v>
      </c>
      <c r="B50" s="86" t="s">
        <v>32</v>
      </c>
      <c r="C50" s="87"/>
      <c r="D50" s="87"/>
      <c r="E50" s="30">
        <v>3220.2239999999997</v>
      </c>
      <c r="F50" s="18"/>
      <c r="G50" s="30">
        <f>Таблица1[[#This Row],[ЗАКАЗ ( шт.)]]*Таблица1[[#This Row],[Цена с доставкой СПб Мск RUB]]</f>
        <v>0</v>
      </c>
      <c r="H50" s="30" t="s">
        <v>228</v>
      </c>
      <c r="I50" s="95"/>
      <c r="J50" s="67"/>
      <c r="K50" s="67"/>
    </row>
    <row r="51" spans="1:11" x14ac:dyDescent="0.25">
      <c r="A51" s="88" t="s">
        <v>167</v>
      </c>
      <c r="B51" s="89" t="s">
        <v>31</v>
      </c>
      <c r="C51" s="90"/>
      <c r="D51" s="90" t="s">
        <v>28</v>
      </c>
      <c r="E51" s="30">
        <v>1789.2</v>
      </c>
      <c r="F51" s="18"/>
      <c r="G51" s="30">
        <f>Таблица1[[#This Row],[ЗАКАЗ ( шт.)]]*Таблица1[[#This Row],[Цена с доставкой СПб Мск RUB]]</f>
        <v>0</v>
      </c>
      <c r="H51" s="30" t="s">
        <v>229</v>
      </c>
      <c r="I51" s="95"/>
      <c r="J51" s="67"/>
      <c r="K51" s="67"/>
    </row>
    <row r="52" spans="1:11" x14ac:dyDescent="0.25">
      <c r="A52" s="88" t="s">
        <v>43</v>
      </c>
      <c r="B52" s="89" t="s">
        <v>31</v>
      </c>
      <c r="C52" s="90"/>
      <c r="D52" s="90" t="s">
        <v>29</v>
      </c>
      <c r="E52" s="30">
        <v>1601.712</v>
      </c>
      <c r="F52" s="18"/>
      <c r="G52" s="30">
        <f>Таблица1[[#This Row],[ЗАКАЗ ( шт.)]]*Таблица1[[#This Row],[Цена с доставкой СПб Мск RUB]]</f>
        <v>0</v>
      </c>
      <c r="H52" s="30" t="s">
        <v>229</v>
      </c>
      <c r="I52" s="95"/>
      <c r="J52" s="67"/>
      <c r="K52" s="67"/>
    </row>
    <row r="53" spans="1:11" x14ac:dyDescent="0.25">
      <c r="A53" s="100" t="s">
        <v>43</v>
      </c>
      <c r="B53" s="89" t="s">
        <v>32</v>
      </c>
      <c r="C53" s="90"/>
      <c r="D53" s="90" t="s">
        <v>35</v>
      </c>
      <c r="E53" s="30">
        <v>2303.616</v>
      </c>
      <c r="F53" s="18"/>
      <c r="G53" s="30">
        <f>Таблица1[[#This Row],[ЗАКАЗ ( шт.)]]*Таблица1[[#This Row],[Цена с доставкой СПб Мск RUB]]</f>
        <v>0</v>
      </c>
      <c r="H53" s="30" t="s">
        <v>228</v>
      </c>
      <c r="I53" s="95"/>
      <c r="J53" s="67"/>
      <c r="K53" s="67"/>
    </row>
    <row r="54" spans="1:11" x14ac:dyDescent="0.25">
      <c r="A54" s="88" t="s">
        <v>135</v>
      </c>
      <c r="B54" s="86" t="s">
        <v>31</v>
      </c>
      <c r="C54" s="87"/>
      <c r="D54" s="87" t="s">
        <v>29</v>
      </c>
      <c r="E54" s="30">
        <v>1674.624</v>
      </c>
      <c r="F54" s="18"/>
      <c r="G54" s="30">
        <f>Таблица1[[#This Row],[ЗАКАЗ ( шт.)]]*Таблица1[[#This Row],[Цена с доставкой СПб Мск RUB]]</f>
        <v>0</v>
      </c>
      <c r="H54" s="30" t="s">
        <v>229</v>
      </c>
      <c r="I54" s="95"/>
      <c r="J54" s="67"/>
      <c r="K54" s="67"/>
    </row>
    <row r="55" spans="1:11" x14ac:dyDescent="0.25">
      <c r="A55" s="100" t="s">
        <v>105</v>
      </c>
      <c r="B55" s="89" t="s">
        <v>32</v>
      </c>
      <c r="C55" s="90"/>
      <c r="D55" s="90"/>
      <c r="E55" s="30">
        <v>3334.7999999999997</v>
      </c>
      <c r="F55" s="18"/>
      <c r="G55" s="30">
        <f>Таблица1[[#This Row],[ЗАКАЗ ( шт.)]]*Таблица1[[#This Row],[Цена с доставкой СПб Мск RUB]]</f>
        <v>0</v>
      </c>
      <c r="H55" s="30" t="s">
        <v>228</v>
      </c>
      <c r="I55" s="95" t="s">
        <v>231</v>
      </c>
      <c r="J55" s="67"/>
      <c r="K55" s="67"/>
    </row>
    <row r="56" spans="1:11" x14ac:dyDescent="0.25">
      <c r="A56" s="101" t="s">
        <v>168</v>
      </c>
      <c r="B56" s="89" t="s">
        <v>31</v>
      </c>
      <c r="C56" s="90"/>
      <c r="D56" s="90"/>
      <c r="E56" s="30">
        <v>1622.5440000000001</v>
      </c>
      <c r="F56" s="18"/>
      <c r="G56" s="30">
        <f>Таблица1[[#This Row],[ЗАКАЗ ( шт.)]]*Таблица1[[#This Row],[Цена с доставкой СПб Мск RUB]]</f>
        <v>0</v>
      </c>
      <c r="H56" s="30" t="s">
        <v>229</v>
      </c>
      <c r="I56" s="95"/>
      <c r="J56" s="67"/>
      <c r="K56" s="67"/>
    </row>
    <row r="57" spans="1:11" x14ac:dyDescent="0.25">
      <c r="A57" s="100" t="s">
        <v>44</v>
      </c>
      <c r="B57" s="89" t="s">
        <v>32</v>
      </c>
      <c r="C57" s="90"/>
      <c r="D57" s="90" t="s">
        <v>36</v>
      </c>
      <c r="E57" s="30">
        <v>2303.616</v>
      </c>
      <c r="F57" s="18"/>
      <c r="G57" s="30">
        <f>Таблица1[[#This Row],[ЗАКАЗ ( шт.)]]*Таблица1[[#This Row],[Цена с доставкой СПб Мск RUB]]</f>
        <v>0</v>
      </c>
      <c r="H57" s="30" t="s">
        <v>228</v>
      </c>
      <c r="I57" s="95"/>
      <c r="J57" s="67"/>
      <c r="K57" s="67"/>
    </row>
    <row r="58" spans="1:11" x14ac:dyDescent="0.25">
      <c r="A58" s="88" t="s">
        <v>169</v>
      </c>
      <c r="B58" s="86" t="s">
        <v>31</v>
      </c>
      <c r="C58" s="87"/>
      <c r="D58" s="87" t="s">
        <v>35</v>
      </c>
      <c r="E58" s="30">
        <v>1664.2079999999996</v>
      </c>
      <c r="F58" s="18"/>
      <c r="G58" s="30">
        <f>Таблица1[[#This Row],[ЗАКАЗ ( шт.)]]*Таблица1[[#This Row],[Цена с доставкой СПб Мск RUB]]</f>
        <v>0</v>
      </c>
      <c r="H58" s="30" t="s">
        <v>229</v>
      </c>
      <c r="I58" s="95"/>
      <c r="J58" s="67"/>
      <c r="K58" s="67"/>
    </row>
    <row r="59" spans="1:11" x14ac:dyDescent="0.25">
      <c r="A59" s="100" t="s">
        <v>170</v>
      </c>
      <c r="B59" s="89" t="s">
        <v>31</v>
      </c>
      <c r="C59" s="90"/>
      <c r="D59" s="90" t="s">
        <v>35</v>
      </c>
      <c r="E59" s="30">
        <v>1737.12</v>
      </c>
      <c r="F59" s="18"/>
      <c r="G59" s="30">
        <f>Таблица1[[#This Row],[ЗАКАЗ ( шт.)]]*Таблица1[[#This Row],[Цена с доставкой СПб Мск RUB]]</f>
        <v>0</v>
      </c>
      <c r="H59" s="30" t="s">
        <v>229</v>
      </c>
      <c r="I59" s="95"/>
      <c r="J59" s="67"/>
      <c r="K59" s="67"/>
    </row>
    <row r="60" spans="1:11" x14ac:dyDescent="0.25">
      <c r="A60" s="88" t="s">
        <v>106</v>
      </c>
      <c r="B60" s="86" t="s">
        <v>31</v>
      </c>
      <c r="C60" s="87"/>
      <c r="D60" s="87" t="s">
        <v>29</v>
      </c>
      <c r="E60" s="30">
        <v>1632.9599999999996</v>
      </c>
      <c r="F60" s="18"/>
      <c r="G60" s="30">
        <f>Таблица1[[#This Row],[ЗАКАЗ ( шт.)]]*Таблица1[[#This Row],[Цена с доставкой СПб Мск RUB]]</f>
        <v>0</v>
      </c>
      <c r="H60" s="30" t="s">
        <v>229</v>
      </c>
      <c r="I60" s="95"/>
      <c r="J60" s="67"/>
      <c r="K60" s="67"/>
    </row>
    <row r="61" spans="1:11" x14ac:dyDescent="0.25">
      <c r="A61" s="100" t="s">
        <v>45</v>
      </c>
      <c r="B61" s="89" t="s">
        <v>33</v>
      </c>
      <c r="C61" s="90"/>
      <c r="D61" s="90"/>
      <c r="E61" s="30">
        <v>910.22399999999993</v>
      </c>
      <c r="F61" s="18"/>
      <c r="G61" s="30">
        <f>Таблица1[[#This Row],[ЗАКАЗ ( шт.)]]*Таблица1[[#This Row],[Цена с доставкой СПб Мск RUB]]</f>
        <v>0</v>
      </c>
      <c r="H61" s="30" t="s">
        <v>230</v>
      </c>
      <c r="I61" s="95"/>
      <c r="J61" s="67"/>
      <c r="K61" s="67"/>
    </row>
    <row r="62" spans="1:11" x14ac:dyDescent="0.25">
      <c r="A62" s="100" t="s">
        <v>45</v>
      </c>
      <c r="B62" s="89" t="s">
        <v>31</v>
      </c>
      <c r="C62" s="90"/>
      <c r="D62" s="90" t="s">
        <v>29</v>
      </c>
      <c r="E62" s="30">
        <v>1601.712</v>
      </c>
      <c r="F62" s="18"/>
      <c r="G62" s="30">
        <f>Таблица1[[#This Row],[ЗАКАЗ ( шт.)]]*Таблица1[[#This Row],[Цена с доставкой СПб Мск RUB]]</f>
        <v>0</v>
      </c>
      <c r="H62" s="30" t="s">
        <v>229</v>
      </c>
      <c r="I62" s="95"/>
      <c r="J62" s="67"/>
      <c r="K62" s="67"/>
    </row>
    <row r="63" spans="1:11" x14ac:dyDescent="0.25">
      <c r="A63" s="100" t="s">
        <v>46</v>
      </c>
      <c r="B63" s="89" t="s">
        <v>32</v>
      </c>
      <c r="C63" s="90"/>
      <c r="D63" s="90" t="s">
        <v>35</v>
      </c>
      <c r="E63" s="30">
        <v>2303.616</v>
      </c>
      <c r="F63" s="18"/>
      <c r="G63" s="30">
        <f>Таблица1[[#This Row],[ЗАКАЗ ( шт.)]]*Таблица1[[#This Row],[Цена с доставкой СПб Мск RUB]]</f>
        <v>0</v>
      </c>
      <c r="H63" s="30" t="s">
        <v>228</v>
      </c>
      <c r="I63" s="95"/>
      <c r="J63" s="67"/>
      <c r="K63" s="67"/>
    </row>
    <row r="64" spans="1:11" x14ac:dyDescent="0.25">
      <c r="A64" s="101" t="s">
        <v>136</v>
      </c>
      <c r="B64" s="89" t="s">
        <v>31</v>
      </c>
      <c r="C64" s="90"/>
      <c r="D64" s="90" t="s">
        <v>35</v>
      </c>
      <c r="E64" s="30">
        <v>1632.9599999999996</v>
      </c>
      <c r="F64" s="18"/>
      <c r="G64" s="30">
        <f>Таблица1[[#This Row],[ЗАКАЗ ( шт.)]]*Таблица1[[#This Row],[Цена с доставкой СПб Мск RUB]]</f>
        <v>0</v>
      </c>
      <c r="H64" s="30" t="s">
        <v>229</v>
      </c>
      <c r="I64" s="95"/>
      <c r="J64" s="67"/>
      <c r="K64" s="67"/>
    </row>
    <row r="65" spans="1:11" x14ac:dyDescent="0.25">
      <c r="A65" s="101" t="s">
        <v>107</v>
      </c>
      <c r="B65" s="89" t="s">
        <v>31</v>
      </c>
      <c r="C65" s="90"/>
      <c r="D65" s="90" t="s">
        <v>29</v>
      </c>
      <c r="E65" s="30">
        <v>1653.7919999999999</v>
      </c>
      <c r="F65" s="18"/>
      <c r="G65" s="30">
        <f>Таблица1[[#This Row],[ЗАКАЗ ( шт.)]]*Таблица1[[#This Row],[Цена с доставкой СПб Мск RUB]]</f>
        <v>0</v>
      </c>
      <c r="H65" s="30" t="s">
        <v>229</v>
      </c>
      <c r="I65" s="95"/>
      <c r="J65" s="67"/>
      <c r="K65" s="67"/>
    </row>
    <row r="66" spans="1:11" x14ac:dyDescent="0.25">
      <c r="A66" s="88" t="s">
        <v>47</v>
      </c>
      <c r="B66" s="86" t="s">
        <v>32</v>
      </c>
      <c r="C66" s="87"/>
      <c r="D66" s="87" t="s">
        <v>35</v>
      </c>
      <c r="E66" s="30">
        <v>2345.2800000000002</v>
      </c>
      <c r="F66" s="18"/>
      <c r="G66" s="30">
        <f>Таблица1[[#This Row],[ЗАКАЗ ( шт.)]]*Таблица1[[#This Row],[Цена с доставкой СПб Мск RUB]]</f>
        <v>0</v>
      </c>
      <c r="H66" s="30" t="s">
        <v>228</v>
      </c>
      <c r="I66" s="95"/>
      <c r="J66" s="67"/>
      <c r="K66" s="67"/>
    </row>
    <row r="67" spans="1:11" x14ac:dyDescent="0.25">
      <c r="A67" s="101" t="s">
        <v>48</v>
      </c>
      <c r="B67" s="89" t="s">
        <v>33</v>
      </c>
      <c r="C67" s="90"/>
      <c r="D67" s="90"/>
      <c r="E67" s="30">
        <v>910.22399999999993</v>
      </c>
      <c r="F67" s="18"/>
      <c r="G67" s="30">
        <f>Таблица1[[#This Row],[ЗАКАЗ ( шт.)]]*Таблица1[[#This Row],[Цена с доставкой СПб Мск RUB]]</f>
        <v>0</v>
      </c>
      <c r="H67" s="30" t="s">
        <v>230</v>
      </c>
      <c r="I67" s="95"/>
      <c r="J67" s="67"/>
      <c r="K67" s="67"/>
    </row>
    <row r="68" spans="1:11" x14ac:dyDescent="0.25">
      <c r="A68" s="100" t="s">
        <v>48</v>
      </c>
      <c r="B68" s="89" t="s">
        <v>31</v>
      </c>
      <c r="C68" s="90"/>
      <c r="D68" s="90" t="s">
        <v>29</v>
      </c>
      <c r="E68" s="30">
        <v>1601.712</v>
      </c>
      <c r="F68" s="18"/>
      <c r="G68" s="30">
        <f>Таблица1[[#This Row],[ЗАКАЗ ( шт.)]]*Таблица1[[#This Row],[Цена с доставкой СПб Мск RUB]]</f>
        <v>0</v>
      </c>
      <c r="H68" s="30" t="s">
        <v>229</v>
      </c>
      <c r="I68" s="95"/>
      <c r="J68" s="67"/>
      <c r="K68" s="67"/>
    </row>
    <row r="69" spans="1:11" x14ac:dyDescent="0.25">
      <c r="A69" s="101" t="s">
        <v>48</v>
      </c>
      <c r="B69" s="89" t="s">
        <v>32</v>
      </c>
      <c r="C69" s="90"/>
      <c r="D69" s="90" t="s">
        <v>34</v>
      </c>
      <c r="E69" s="30">
        <v>2303.616</v>
      </c>
      <c r="F69" s="18"/>
      <c r="G69" s="30">
        <f>Таблица1[[#This Row],[ЗАКАЗ ( шт.)]]*Таблица1[[#This Row],[Цена с доставкой СПб Мск RUB]]</f>
        <v>0</v>
      </c>
      <c r="H69" s="30" t="s">
        <v>228</v>
      </c>
      <c r="I69" s="95"/>
      <c r="J69" s="67"/>
      <c r="K69" s="67"/>
    </row>
    <row r="70" spans="1:11" x14ac:dyDescent="0.25">
      <c r="A70" s="100" t="s">
        <v>137</v>
      </c>
      <c r="B70" s="89" t="s">
        <v>31</v>
      </c>
      <c r="C70" s="90"/>
      <c r="D70" s="90" t="s">
        <v>28</v>
      </c>
      <c r="E70" s="30">
        <v>1664.2079999999996</v>
      </c>
      <c r="F70" s="18"/>
      <c r="G70" s="30">
        <f>Таблица1[[#This Row],[ЗАКАЗ ( шт.)]]*Таблица1[[#This Row],[Цена с доставкой СПб Мск RUB]]</f>
        <v>0</v>
      </c>
      <c r="H70" s="30" t="s">
        <v>229</v>
      </c>
      <c r="I70" s="95"/>
      <c r="J70" s="67"/>
      <c r="K70" s="67"/>
    </row>
    <row r="71" spans="1:11" x14ac:dyDescent="0.25">
      <c r="A71" s="88" t="s">
        <v>137</v>
      </c>
      <c r="B71" s="86" t="s">
        <v>31</v>
      </c>
      <c r="C71" s="87"/>
      <c r="D71" s="87" t="s">
        <v>29</v>
      </c>
      <c r="E71" s="30">
        <v>1768.3679999999997</v>
      </c>
      <c r="F71" s="18"/>
      <c r="G71" s="30">
        <f>Таблица1[[#This Row],[ЗАКАЗ ( шт.)]]*Таблица1[[#This Row],[Цена с доставкой СПб Мск RUB]]</f>
        <v>0</v>
      </c>
      <c r="H71" s="30" t="s">
        <v>229</v>
      </c>
      <c r="I71" s="95"/>
      <c r="J71" s="67"/>
      <c r="K71" s="67"/>
    </row>
    <row r="72" spans="1:11" x14ac:dyDescent="0.25">
      <c r="A72" s="104" t="s">
        <v>171</v>
      </c>
      <c r="B72" s="89" t="s">
        <v>32</v>
      </c>
      <c r="C72" s="90"/>
      <c r="D72" s="90" t="s">
        <v>35</v>
      </c>
      <c r="E72" s="30">
        <v>2501.52</v>
      </c>
      <c r="F72" s="18"/>
      <c r="G72" s="30">
        <f>Таблица1[[#This Row],[ЗАКАЗ ( шт.)]]*Таблица1[[#This Row],[Цена с доставкой СПб Мск RUB]]</f>
        <v>0</v>
      </c>
      <c r="H72" s="30" t="s">
        <v>228</v>
      </c>
      <c r="I72" s="95"/>
      <c r="J72" s="67"/>
      <c r="K72" s="67"/>
    </row>
    <row r="73" spans="1:11" x14ac:dyDescent="0.25">
      <c r="A73" s="104" t="s">
        <v>49</v>
      </c>
      <c r="B73" s="89" t="s">
        <v>33</v>
      </c>
      <c r="C73" s="90"/>
      <c r="D73" s="90"/>
      <c r="E73" s="30">
        <v>910.22399999999993</v>
      </c>
      <c r="F73" s="18"/>
      <c r="G73" s="30">
        <f>Таблица1[[#This Row],[ЗАКАЗ ( шт.)]]*Таблица1[[#This Row],[Цена с доставкой СПб Мск RUB]]</f>
        <v>0</v>
      </c>
      <c r="H73" s="30" t="s">
        <v>230</v>
      </c>
      <c r="I73" s="95"/>
      <c r="J73" s="67"/>
      <c r="K73" s="67"/>
    </row>
    <row r="74" spans="1:11" x14ac:dyDescent="0.25">
      <c r="A74" s="103" t="s">
        <v>49</v>
      </c>
      <c r="B74" s="83" t="s">
        <v>32</v>
      </c>
      <c r="C74" s="84"/>
      <c r="D74" s="84" t="s">
        <v>27</v>
      </c>
      <c r="E74" s="30">
        <v>2303.616</v>
      </c>
      <c r="F74" s="18"/>
      <c r="G74" s="30">
        <f>Таблица1[[#This Row],[ЗАКАЗ ( шт.)]]*Таблица1[[#This Row],[Цена с доставкой СПб Мск RUB]]</f>
        <v>0</v>
      </c>
      <c r="H74" s="30" t="s">
        <v>228</v>
      </c>
      <c r="I74" s="93"/>
      <c r="J74" s="67"/>
      <c r="K74" s="67"/>
    </row>
    <row r="75" spans="1:11" x14ac:dyDescent="0.25">
      <c r="A75" s="88" t="s">
        <v>108</v>
      </c>
      <c r="B75" s="86" t="s">
        <v>31</v>
      </c>
      <c r="C75" s="87"/>
      <c r="D75" s="87" t="s">
        <v>28</v>
      </c>
      <c r="E75" s="30">
        <v>1653.7919999999999</v>
      </c>
      <c r="F75" s="18"/>
      <c r="G75" s="30">
        <f>Таблица1[[#This Row],[ЗАКАЗ ( шт.)]]*Таблица1[[#This Row],[Цена с доставкой СПб Мск RUB]]</f>
        <v>0</v>
      </c>
      <c r="H75" s="30" t="s">
        <v>229</v>
      </c>
      <c r="I75" s="95"/>
      <c r="J75" s="67"/>
      <c r="K75" s="67"/>
    </row>
    <row r="76" spans="1:11" x14ac:dyDescent="0.25">
      <c r="A76" s="100" t="s">
        <v>108</v>
      </c>
      <c r="B76" s="89" t="s">
        <v>32</v>
      </c>
      <c r="C76" s="90"/>
      <c r="D76" s="90" t="s">
        <v>35</v>
      </c>
      <c r="E76" s="30">
        <v>2303.616</v>
      </c>
      <c r="F76" s="18"/>
      <c r="G76" s="30">
        <f>Таблица1[[#This Row],[ЗАКАЗ ( шт.)]]*Таблица1[[#This Row],[Цена с доставкой СПб Мск RUB]]</f>
        <v>0</v>
      </c>
      <c r="H76" s="30" t="s">
        <v>228</v>
      </c>
      <c r="I76" s="95"/>
      <c r="J76" s="67"/>
      <c r="K76" s="67"/>
    </row>
    <row r="77" spans="1:11" x14ac:dyDescent="0.25">
      <c r="A77" s="100" t="s">
        <v>172</v>
      </c>
      <c r="B77" s="89" t="s">
        <v>31</v>
      </c>
      <c r="C77" s="90"/>
      <c r="D77" s="90" t="s">
        <v>29</v>
      </c>
      <c r="E77" s="30">
        <v>1726.704</v>
      </c>
      <c r="F77" s="18"/>
      <c r="G77" s="30">
        <f>Таблица1[[#This Row],[ЗАКАЗ ( шт.)]]*Таблица1[[#This Row],[Цена с доставкой СПб Мск RUB]]</f>
        <v>0</v>
      </c>
      <c r="H77" s="30" t="s">
        <v>229</v>
      </c>
      <c r="I77" s="95"/>
      <c r="J77" s="67"/>
      <c r="K77" s="67"/>
    </row>
    <row r="78" spans="1:11" x14ac:dyDescent="0.25">
      <c r="A78" s="88" t="s">
        <v>173</v>
      </c>
      <c r="B78" s="86" t="s">
        <v>31</v>
      </c>
      <c r="C78" s="87"/>
      <c r="D78" s="87" t="s">
        <v>29</v>
      </c>
      <c r="E78" s="30">
        <v>1664.2079999999996</v>
      </c>
      <c r="F78" s="18"/>
      <c r="G78" s="30">
        <f>Таблица1[[#This Row],[ЗАКАЗ ( шт.)]]*Таблица1[[#This Row],[Цена с доставкой СПб Мск RUB]]</f>
        <v>0</v>
      </c>
      <c r="H78" s="30" t="s">
        <v>229</v>
      </c>
      <c r="I78" s="95"/>
      <c r="J78" s="67"/>
      <c r="K78" s="67"/>
    </row>
    <row r="79" spans="1:11" x14ac:dyDescent="0.25">
      <c r="A79" s="88" t="s">
        <v>50</v>
      </c>
      <c r="B79" s="86" t="s">
        <v>33</v>
      </c>
      <c r="C79" s="87"/>
      <c r="D79" s="87"/>
      <c r="E79" s="30">
        <v>910.22399999999993</v>
      </c>
      <c r="F79" s="18"/>
      <c r="G79" s="30">
        <f>Таблица1[[#This Row],[ЗАКАЗ ( шт.)]]*Таблица1[[#This Row],[Цена с доставкой СПб Мск RUB]]</f>
        <v>0</v>
      </c>
      <c r="H79" s="30" t="s">
        <v>230</v>
      </c>
      <c r="I79" s="95"/>
      <c r="J79" s="67"/>
      <c r="K79" s="67"/>
    </row>
    <row r="80" spans="1:11" x14ac:dyDescent="0.25">
      <c r="A80" s="100" t="s">
        <v>50</v>
      </c>
      <c r="B80" s="89" t="s">
        <v>31</v>
      </c>
      <c r="C80" s="90"/>
      <c r="D80" s="90" t="s">
        <v>29</v>
      </c>
      <c r="E80" s="30">
        <v>1601.712</v>
      </c>
      <c r="F80" s="18"/>
      <c r="G80" s="30">
        <f>Таблица1[[#This Row],[ЗАКАЗ ( шт.)]]*Таблица1[[#This Row],[Цена с доставкой СПб Мск RUB]]</f>
        <v>0</v>
      </c>
      <c r="H80" s="30" t="s">
        <v>229</v>
      </c>
      <c r="I80" s="95"/>
      <c r="J80" s="67"/>
      <c r="K80" s="67"/>
    </row>
    <row r="81" spans="1:11" x14ac:dyDescent="0.25">
      <c r="A81" s="100" t="s">
        <v>50</v>
      </c>
      <c r="B81" s="89" t="s">
        <v>32</v>
      </c>
      <c r="C81" s="90"/>
      <c r="D81" s="90" t="s">
        <v>35</v>
      </c>
      <c r="E81" s="30">
        <v>2303.616</v>
      </c>
      <c r="F81" s="18"/>
      <c r="G81" s="30">
        <f>Таблица1[[#This Row],[ЗАКАЗ ( шт.)]]*Таблица1[[#This Row],[Цена с доставкой СПб Мск RUB]]</f>
        <v>0</v>
      </c>
      <c r="H81" s="30" t="s">
        <v>228</v>
      </c>
      <c r="I81" s="95"/>
      <c r="J81" s="67"/>
      <c r="K81" s="67"/>
    </row>
    <row r="82" spans="1:11" x14ac:dyDescent="0.25">
      <c r="A82" s="92" t="s">
        <v>174</v>
      </c>
      <c r="B82" s="86" t="s">
        <v>31</v>
      </c>
      <c r="C82" s="87"/>
      <c r="D82" s="87" t="s">
        <v>29</v>
      </c>
      <c r="E82" s="30">
        <v>1685.04</v>
      </c>
      <c r="F82" s="18"/>
      <c r="G82" s="30">
        <f>Таблица1[[#This Row],[ЗАКАЗ ( шт.)]]*Таблица1[[#This Row],[Цена с доставкой СПб Мск RUB]]</f>
        <v>0</v>
      </c>
      <c r="H82" s="30" t="s">
        <v>229</v>
      </c>
      <c r="I82" s="95"/>
      <c r="J82" s="67"/>
      <c r="K82" s="67"/>
    </row>
    <row r="83" spans="1:11" x14ac:dyDescent="0.25">
      <c r="A83" s="103" t="s">
        <v>175</v>
      </c>
      <c r="B83" s="83" t="s">
        <v>32</v>
      </c>
      <c r="C83" s="84"/>
      <c r="D83" s="84" t="s">
        <v>34</v>
      </c>
      <c r="E83" s="30">
        <v>2303.616</v>
      </c>
      <c r="F83" s="18"/>
      <c r="G83" s="30">
        <f>Таблица1[[#This Row],[ЗАКАЗ ( шт.)]]*Таблица1[[#This Row],[Цена с доставкой СПб Мск RUB]]</f>
        <v>0</v>
      </c>
      <c r="H83" s="30" t="s">
        <v>228</v>
      </c>
      <c r="I83" s="93"/>
      <c r="J83" s="67"/>
      <c r="K83" s="67"/>
    </row>
    <row r="84" spans="1:11" x14ac:dyDescent="0.25">
      <c r="A84" s="92" t="s">
        <v>51</v>
      </c>
      <c r="B84" s="86" t="s">
        <v>31</v>
      </c>
      <c r="C84" s="87"/>
      <c r="D84" s="87" t="s">
        <v>29</v>
      </c>
      <c r="E84" s="30">
        <v>1664.2079999999996</v>
      </c>
      <c r="F84" s="18"/>
      <c r="G84" s="30">
        <f>Таблица1[[#This Row],[ЗАКАЗ ( шт.)]]*Таблица1[[#This Row],[Цена с доставкой СПб Мск RUB]]</f>
        <v>0</v>
      </c>
      <c r="H84" s="30" t="s">
        <v>229</v>
      </c>
      <c r="I84" s="95"/>
      <c r="J84" s="67"/>
      <c r="K84" s="67"/>
    </row>
    <row r="85" spans="1:11" x14ac:dyDescent="0.25">
      <c r="A85" s="92" t="s">
        <v>176</v>
      </c>
      <c r="B85" s="86" t="s">
        <v>31</v>
      </c>
      <c r="C85" s="87"/>
      <c r="D85" s="87" t="s">
        <v>28</v>
      </c>
      <c r="E85" s="30">
        <v>1664.2079999999996</v>
      </c>
      <c r="F85" s="18"/>
      <c r="G85" s="30">
        <f>Таблица1[[#This Row],[ЗАКАЗ ( шт.)]]*Таблица1[[#This Row],[Цена с доставкой СПб Мск RUB]]</f>
        <v>0</v>
      </c>
      <c r="H85" s="30" t="s">
        <v>229</v>
      </c>
      <c r="I85" s="95"/>
      <c r="J85" s="67"/>
      <c r="K85" s="67"/>
    </row>
    <row r="86" spans="1:11" x14ac:dyDescent="0.25">
      <c r="A86" s="96" t="s">
        <v>177</v>
      </c>
      <c r="B86" s="83" t="s">
        <v>31</v>
      </c>
      <c r="C86" s="84"/>
      <c r="D86" s="84" t="s">
        <v>29</v>
      </c>
      <c r="E86" s="30">
        <v>1664.2079999999996</v>
      </c>
      <c r="F86" s="18"/>
      <c r="G86" s="30">
        <f>Таблица1[[#This Row],[ЗАКАЗ ( шт.)]]*Таблица1[[#This Row],[Цена с доставкой СПб Мск RUB]]</f>
        <v>0</v>
      </c>
      <c r="H86" s="30" t="s">
        <v>229</v>
      </c>
      <c r="I86" s="93"/>
      <c r="J86" s="67"/>
      <c r="K86" s="67"/>
    </row>
    <row r="87" spans="1:11" x14ac:dyDescent="0.25">
      <c r="A87" s="105" t="s">
        <v>52</v>
      </c>
      <c r="B87" s="86" t="s">
        <v>31</v>
      </c>
      <c r="C87" s="87"/>
      <c r="D87" s="87" t="s">
        <v>29</v>
      </c>
      <c r="E87" s="30">
        <v>1664.2079999999996</v>
      </c>
      <c r="F87" s="18"/>
      <c r="G87" s="30">
        <f>Таблица1[[#This Row],[ЗАКАЗ ( шт.)]]*Таблица1[[#This Row],[Цена с доставкой СПб Мск RUB]]</f>
        <v>0</v>
      </c>
      <c r="H87" s="30" t="s">
        <v>229</v>
      </c>
      <c r="I87" s="95"/>
      <c r="J87" s="67"/>
      <c r="K87" s="67"/>
    </row>
    <row r="88" spans="1:11" x14ac:dyDescent="0.25">
      <c r="A88" s="105" t="s">
        <v>53</v>
      </c>
      <c r="B88" s="86" t="s">
        <v>31</v>
      </c>
      <c r="C88" s="87"/>
      <c r="D88" s="87" t="s">
        <v>29</v>
      </c>
      <c r="E88" s="30">
        <v>1601.712</v>
      </c>
      <c r="F88" s="18"/>
      <c r="G88" s="30">
        <f>Таблица1[[#This Row],[ЗАКАЗ ( шт.)]]*Таблица1[[#This Row],[Цена с доставкой СПб Мск RUB]]</f>
        <v>0</v>
      </c>
      <c r="H88" s="30" t="s">
        <v>229</v>
      </c>
      <c r="I88" s="95"/>
      <c r="J88" s="67"/>
      <c r="K88" s="67"/>
    </row>
    <row r="89" spans="1:11" x14ac:dyDescent="0.25">
      <c r="A89" s="103" t="s">
        <v>53</v>
      </c>
      <c r="B89" s="83" t="s">
        <v>32</v>
      </c>
      <c r="C89" s="84"/>
      <c r="D89" s="84" t="s">
        <v>34</v>
      </c>
      <c r="E89" s="30">
        <v>2303.616</v>
      </c>
      <c r="F89" s="18"/>
      <c r="G89" s="30">
        <f>Таблица1[[#This Row],[ЗАКАЗ ( шт.)]]*Таблица1[[#This Row],[Цена с доставкой СПб Мск RUB]]</f>
        <v>0</v>
      </c>
      <c r="H89" s="30" t="s">
        <v>228</v>
      </c>
      <c r="I89" s="93"/>
      <c r="J89" s="67"/>
      <c r="K89" s="67"/>
    </row>
    <row r="90" spans="1:11" x14ac:dyDescent="0.25">
      <c r="A90" s="105" t="s">
        <v>54</v>
      </c>
      <c r="B90" s="86" t="s">
        <v>33</v>
      </c>
      <c r="C90" s="87"/>
      <c r="D90" s="87"/>
      <c r="E90" s="30">
        <v>910.22399999999993</v>
      </c>
      <c r="F90" s="18"/>
      <c r="G90" s="30">
        <f>Таблица1[[#This Row],[ЗАКАЗ ( шт.)]]*Таблица1[[#This Row],[Цена с доставкой СПб Мск RUB]]</f>
        <v>0</v>
      </c>
      <c r="H90" s="30" t="s">
        <v>230</v>
      </c>
      <c r="I90" s="95"/>
      <c r="J90" s="67"/>
      <c r="K90" s="67"/>
    </row>
    <row r="91" spans="1:11" x14ac:dyDescent="0.25">
      <c r="A91" s="92" t="s">
        <v>54</v>
      </c>
      <c r="B91" s="86" t="s">
        <v>31</v>
      </c>
      <c r="C91" s="87"/>
      <c r="D91" s="87" t="s">
        <v>29</v>
      </c>
      <c r="E91" s="30">
        <v>1612.1279999999999</v>
      </c>
      <c r="F91" s="18"/>
      <c r="G91" s="30">
        <f>Таблица1[[#This Row],[ЗАКАЗ ( шт.)]]*Таблица1[[#This Row],[Цена с доставкой СПб Мск RUB]]</f>
        <v>0</v>
      </c>
      <c r="H91" s="30" t="s">
        <v>229</v>
      </c>
      <c r="I91" s="95"/>
      <c r="J91" s="67"/>
      <c r="K91" s="67"/>
    </row>
    <row r="92" spans="1:11" x14ac:dyDescent="0.25">
      <c r="A92" s="92" t="s">
        <v>55</v>
      </c>
      <c r="B92" s="86" t="s">
        <v>33</v>
      </c>
      <c r="C92" s="87"/>
      <c r="D92" s="87"/>
      <c r="E92" s="30">
        <v>910.22399999999993</v>
      </c>
      <c r="F92" s="18"/>
      <c r="G92" s="30">
        <f>Таблица1[[#This Row],[ЗАКАЗ ( шт.)]]*Таблица1[[#This Row],[Цена с доставкой СПб Мск RUB]]</f>
        <v>0</v>
      </c>
      <c r="H92" s="30" t="s">
        <v>230</v>
      </c>
      <c r="I92" s="95"/>
      <c r="J92" s="67"/>
      <c r="K92" s="67"/>
    </row>
    <row r="93" spans="1:11" x14ac:dyDescent="0.25">
      <c r="A93" s="104" t="s">
        <v>55</v>
      </c>
      <c r="B93" s="89" t="s">
        <v>31</v>
      </c>
      <c r="C93" s="90"/>
      <c r="D93" s="90" t="s">
        <v>29</v>
      </c>
      <c r="E93" s="30">
        <v>1601.712</v>
      </c>
      <c r="F93" s="18"/>
      <c r="G93" s="30">
        <f>Таблица1[[#This Row],[ЗАКАЗ ( шт.)]]*Таблица1[[#This Row],[Цена с доставкой СПб Мск RUB]]</f>
        <v>0</v>
      </c>
      <c r="H93" s="30" t="s">
        <v>229</v>
      </c>
      <c r="I93" s="95"/>
      <c r="J93" s="67"/>
      <c r="K93" s="67"/>
    </row>
    <row r="94" spans="1:11" x14ac:dyDescent="0.25">
      <c r="A94" s="88" t="s">
        <v>55</v>
      </c>
      <c r="B94" s="86" t="s">
        <v>32</v>
      </c>
      <c r="C94" s="87"/>
      <c r="D94" s="87" t="s">
        <v>34</v>
      </c>
      <c r="E94" s="30">
        <v>2303.616</v>
      </c>
      <c r="F94" s="18"/>
      <c r="G94" s="30">
        <f>Таблица1[[#This Row],[ЗАКАЗ ( шт.)]]*Таблица1[[#This Row],[Цена с доставкой СПб Мск RUB]]</f>
        <v>0</v>
      </c>
      <c r="H94" s="30" t="s">
        <v>228</v>
      </c>
      <c r="I94" s="95"/>
      <c r="J94" s="67"/>
      <c r="K94" s="67"/>
    </row>
    <row r="95" spans="1:11" x14ac:dyDescent="0.25">
      <c r="A95" s="101" t="s">
        <v>178</v>
      </c>
      <c r="B95" s="89" t="s">
        <v>33</v>
      </c>
      <c r="C95" s="90"/>
      <c r="D95" s="90"/>
      <c r="E95" s="30">
        <v>910.22399999999993</v>
      </c>
      <c r="F95" s="18"/>
      <c r="G95" s="30">
        <f>Таблица1[[#This Row],[ЗАКАЗ ( шт.)]]*Таблица1[[#This Row],[Цена с доставкой СПб Мск RUB]]</f>
        <v>0</v>
      </c>
      <c r="H95" s="30" t="s">
        <v>230</v>
      </c>
      <c r="I95" s="95"/>
      <c r="J95" s="67"/>
      <c r="K95" s="67"/>
    </row>
    <row r="96" spans="1:11" x14ac:dyDescent="0.25">
      <c r="A96" s="100" t="s">
        <v>178</v>
      </c>
      <c r="B96" s="89" t="s">
        <v>31</v>
      </c>
      <c r="C96" s="90"/>
      <c r="D96" s="90" t="s">
        <v>29</v>
      </c>
      <c r="E96" s="30">
        <v>1601.712</v>
      </c>
      <c r="F96" s="18"/>
      <c r="G96" s="30">
        <f>Таблица1[[#This Row],[ЗАКАЗ ( шт.)]]*Таблица1[[#This Row],[Цена с доставкой СПб Мск RUB]]</f>
        <v>0</v>
      </c>
      <c r="H96" s="30" t="s">
        <v>229</v>
      </c>
      <c r="I96" s="95"/>
      <c r="J96" s="67"/>
      <c r="K96" s="67"/>
    </row>
    <row r="97" spans="1:11" x14ac:dyDescent="0.25">
      <c r="A97" s="100" t="s">
        <v>56</v>
      </c>
      <c r="B97" s="89" t="s">
        <v>31</v>
      </c>
      <c r="C97" s="90"/>
      <c r="D97" s="90" t="s">
        <v>29</v>
      </c>
      <c r="E97" s="30">
        <v>1643.376</v>
      </c>
      <c r="F97" s="18"/>
      <c r="G97" s="30">
        <f>Таблица1[[#This Row],[ЗАКАЗ ( шт.)]]*Таблица1[[#This Row],[Цена с доставкой СПб Мск RUB]]</f>
        <v>0</v>
      </c>
      <c r="H97" s="30" t="s">
        <v>229</v>
      </c>
      <c r="I97" s="95"/>
      <c r="J97" s="67"/>
      <c r="K97" s="67"/>
    </row>
    <row r="98" spans="1:11" x14ac:dyDescent="0.25">
      <c r="A98" s="100" t="s">
        <v>56</v>
      </c>
      <c r="B98" s="86" t="s">
        <v>32</v>
      </c>
      <c r="C98" s="87"/>
      <c r="D98" s="87" t="s">
        <v>34</v>
      </c>
      <c r="E98" s="30">
        <v>2428.6079999999997</v>
      </c>
      <c r="F98" s="18"/>
      <c r="G98" s="30">
        <f>Таблица1[[#This Row],[ЗАКАЗ ( шт.)]]*Таблица1[[#This Row],[Цена с доставкой СПб Мск RUB]]</f>
        <v>0</v>
      </c>
      <c r="H98" s="30" t="s">
        <v>228</v>
      </c>
      <c r="I98" s="95"/>
      <c r="J98" s="67"/>
      <c r="K98" s="67"/>
    </row>
    <row r="99" spans="1:11" x14ac:dyDescent="0.25">
      <c r="A99" s="100" t="s">
        <v>179</v>
      </c>
      <c r="B99" s="89" t="s">
        <v>33</v>
      </c>
      <c r="C99" s="90"/>
      <c r="D99" s="90"/>
      <c r="E99" s="30">
        <v>941.47199999999987</v>
      </c>
      <c r="F99" s="18"/>
      <c r="G99" s="30">
        <f>Таблица1[[#This Row],[ЗАКАЗ ( шт.)]]*Таблица1[[#This Row],[Цена с доставкой СПб Мск RUB]]</f>
        <v>0</v>
      </c>
      <c r="H99" s="30" t="s">
        <v>230</v>
      </c>
      <c r="I99" s="95"/>
      <c r="J99" s="67"/>
      <c r="K99" s="67"/>
    </row>
    <row r="100" spans="1:11" x14ac:dyDescent="0.25">
      <c r="A100" s="101" t="s">
        <v>124</v>
      </c>
      <c r="B100" s="89" t="s">
        <v>33</v>
      </c>
      <c r="C100" s="90"/>
      <c r="D100" s="90"/>
      <c r="E100" s="30">
        <v>920.64</v>
      </c>
      <c r="F100" s="18"/>
      <c r="G100" s="30">
        <f>Таблица1[[#This Row],[ЗАКАЗ ( шт.)]]*Таблица1[[#This Row],[Цена с доставкой СПб Мск RUB]]</f>
        <v>0</v>
      </c>
      <c r="H100" s="30" t="s">
        <v>230</v>
      </c>
      <c r="I100" s="95"/>
      <c r="J100" s="67"/>
      <c r="K100" s="67"/>
    </row>
    <row r="101" spans="1:11" x14ac:dyDescent="0.25">
      <c r="A101" s="101" t="s">
        <v>124</v>
      </c>
      <c r="B101" s="89" t="s">
        <v>31</v>
      </c>
      <c r="C101" s="90"/>
      <c r="D101" s="90" t="s">
        <v>29</v>
      </c>
      <c r="E101" s="30">
        <v>1622.5440000000001</v>
      </c>
      <c r="F101" s="18"/>
      <c r="G101" s="30">
        <f>Таблица1[[#This Row],[ЗАКАЗ ( шт.)]]*Таблица1[[#This Row],[Цена с доставкой СПб Мск RUB]]</f>
        <v>0</v>
      </c>
      <c r="H101" s="30" t="s">
        <v>229</v>
      </c>
      <c r="I101" s="95"/>
      <c r="J101" s="67"/>
      <c r="K101" s="67"/>
    </row>
    <row r="102" spans="1:11" x14ac:dyDescent="0.25">
      <c r="A102" s="100" t="s">
        <v>124</v>
      </c>
      <c r="B102" s="89" t="s">
        <v>32</v>
      </c>
      <c r="C102" s="90"/>
      <c r="D102" s="90" t="s">
        <v>34</v>
      </c>
      <c r="E102" s="30">
        <v>2303.616</v>
      </c>
      <c r="F102" s="18"/>
      <c r="G102" s="30">
        <f>Таблица1[[#This Row],[ЗАКАЗ ( шт.)]]*Таблица1[[#This Row],[Цена с доставкой СПб Мск RUB]]</f>
        <v>0</v>
      </c>
      <c r="H102" s="30" t="s">
        <v>228</v>
      </c>
      <c r="I102" s="95"/>
      <c r="J102" s="67"/>
      <c r="K102" s="67"/>
    </row>
    <row r="103" spans="1:11" x14ac:dyDescent="0.25">
      <c r="A103" s="100" t="s">
        <v>91</v>
      </c>
      <c r="B103" s="89" t="s">
        <v>31</v>
      </c>
      <c r="C103" s="90"/>
      <c r="D103" s="90" t="s">
        <v>27</v>
      </c>
      <c r="E103" s="30">
        <v>1632.9599999999996</v>
      </c>
      <c r="F103" s="18"/>
      <c r="G103" s="30">
        <f>Таблица1[[#This Row],[ЗАКАЗ ( шт.)]]*Таблица1[[#This Row],[Цена с доставкой СПб Мск RUB]]</f>
        <v>0</v>
      </c>
      <c r="H103" s="30" t="s">
        <v>229</v>
      </c>
      <c r="I103" s="95"/>
      <c r="J103" s="67"/>
      <c r="K103" s="67"/>
    </row>
    <row r="104" spans="1:11" x14ac:dyDescent="0.25">
      <c r="A104" s="101" t="s">
        <v>92</v>
      </c>
      <c r="B104" s="89" t="s">
        <v>31</v>
      </c>
      <c r="C104" s="90"/>
      <c r="D104" s="90" t="s">
        <v>34</v>
      </c>
      <c r="E104" s="30">
        <v>1632.9599999999996</v>
      </c>
      <c r="F104" s="18"/>
      <c r="G104" s="30">
        <f>Таблица1[[#This Row],[ЗАКАЗ ( шт.)]]*Таблица1[[#This Row],[Цена с доставкой СПб Мск RUB]]</f>
        <v>0</v>
      </c>
      <c r="H104" s="30" t="s">
        <v>229</v>
      </c>
      <c r="I104" s="95"/>
      <c r="J104" s="67"/>
      <c r="K104" s="67"/>
    </row>
    <row r="105" spans="1:11" x14ac:dyDescent="0.25">
      <c r="A105" s="100" t="s">
        <v>92</v>
      </c>
      <c r="B105" s="89" t="s">
        <v>32</v>
      </c>
      <c r="C105" s="90"/>
      <c r="D105" s="90" t="s">
        <v>27</v>
      </c>
      <c r="E105" s="30">
        <v>2366.1119999999996</v>
      </c>
      <c r="F105" s="18"/>
      <c r="G105" s="30">
        <f>Таблица1[[#This Row],[ЗАКАЗ ( шт.)]]*Таблица1[[#This Row],[Цена с доставкой СПб Мск RUB]]</f>
        <v>0</v>
      </c>
      <c r="H105" s="30" t="s">
        <v>228</v>
      </c>
      <c r="I105" s="95"/>
      <c r="J105" s="67"/>
      <c r="K105" s="67"/>
    </row>
    <row r="106" spans="1:11" x14ac:dyDescent="0.25">
      <c r="A106" s="88" t="s">
        <v>57</v>
      </c>
      <c r="B106" s="86" t="s">
        <v>31</v>
      </c>
      <c r="C106" s="87"/>
      <c r="D106" s="87" t="s">
        <v>29</v>
      </c>
      <c r="E106" s="30">
        <v>1601.712</v>
      </c>
      <c r="F106" s="18"/>
      <c r="G106" s="30">
        <f>Таблица1[[#This Row],[ЗАКАЗ ( шт.)]]*Таблица1[[#This Row],[Цена с доставкой СПб Мск RUB]]</f>
        <v>0</v>
      </c>
      <c r="H106" s="30" t="s">
        <v>229</v>
      </c>
      <c r="I106" s="95"/>
      <c r="J106" s="67"/>
      <c r="K106" s="67"/>
    </row>
    <row r="107" spans="1:11" x14ac:dyDescent="0.25">
      <c r="A107" s="100" t="s">
        <v>57</v>
      </c>
      <c r="B107" s="89" t="s">
        <v>32</v>
      </c>
      <c r="C107" s="90"/>
      <c r="D107" s="90" t="s">
        <v>35</v>
      </c>
      <c r="E107" s="30">
        <v>2303.616</v>
      </c>
      <c r="F107" s="18"/>
      <c r="G107" s="30">
        <f>Таблица1[[#This Row],[ЗАКАЗ ( шт.)]]*Таблица1[[#This Row],[Цена с доставкой СПб Мск RUB]]</f>
        <v>0</v>
      </c>
      <c r="H107" s="30" t="s">
        <v>228</v>
      </c>
      <c r="I107" s="95"/>
      <c r="J107" s="67"/>
      <c r="K107" s="67"/>
    </row>
    <row r="108" spans="1:11" x14ac:dyDescent="0.25">
      <c r="A108" s="101" t="s">
        <v>58</v>
      </c>
      <c r="B108" s="89" t="s">
        <v>31</v>
      </c>
      <c r="C108" s="90"/>
      <c r="D108" s="90" t="s">
        <v>29</v>
      </c>
      <c r="E108" s="30">
        <v>1601.712</v>
      </c>
      <c r="F108" s="18"/>
      <c r="G108" s="30">
        <f>Таблица1[[#This Row],[ЗАКАЗ ( шт.)]]*Таблица1[[#This Row],[Цена с доставкой СПб Мск RUB]]</f>
        <v>0</v>
      </c>
      <c r="H108" s="30" t="s">
        <v>229</v>
      </c>
      <c r="I108" s="95"/>
      <c r="J108" s="67"/>
      <c r="K108" s="67"/>
    </row>
    <row r="109" spans="1:11" x14ac:dyDescent="0.25">
      <c r="A109" s="101" t="s">
        <v>59</v>
      </c>
      <c r="B109" s="89" t="s">
        <v>33</v>
      </c>
      <c r="C109" s="90"/>
      <c r="D109" s="90"/>
      <c r="E109" s="30">
        <v>920.64</v>
      </c>
      <c r="F109" s="18"/>
      <c r="G109" s="30">
        <f>Таблица1[[#This Row],[ЗАКАЗ ( шт.)]]*Таблица1[[#This Row],[Цена с доставкой СПб Мск RUB]]</f>
        <v>0</v>
      </c>
      <c r="H109" s="30" t="s">
        <v>230</v>
      </c>
      <c r="I109" s="95"/>
      <c r="J109" s="67"/>
      <c r="K109" s="67"/>
    </row>
    <row r="110" spans="1:11" x14ac:dyDescent="0.25">
      <c r="A110" s="101" t="s">
        <v>59</v>
      </c>
      <c r="B110" s="89" t="s">
        <v>31</v>
      </c>
      <c r="C110" s="90"/>
      <c r="D110" s="90" t="s">
        <v>28</v>
      </c>
      <c r="E110" s="30">
        <v>1601.712</v>
      </c>
      <c r="F110" s="18"/>
      <c r="G110" s="30">
        <f>Таблица1[[#This Row],[ЗАКАЗ ( шт.)]]*Таблица1[[#This Row],[Цена с доставкой СПб Мск RUB]]</f>
        <v>0</v>
      </c>
      <c r="H110" s="30" t="s">
        <v>229</v>
      </c>
      <c r="I110" s="95"/>
      <c r="J110" s="67"/>
      <c r="K110" s="67"/>
    </row>
    <row r="111" spans="1:11" x14ac:dyDescent="0.25">
      <c r="A111" s="100" t="s">
        <v>59</v>
      </c>
      <c r="B111" s="89" t="s">
        <v>31</v>
      </c>
      <c r="C111" s="90"/>
      <c r="D111" s="90" t="s">
        <v>29</v>
      </c>
      <c r="E111" s="30">
        <v>1622.5440000000001</v>
      </c>
      <c r="F111" s="18"/>
      <c r="G111" s="30">
        <f>Таблица1[[#This Row],[ЗАКАЗ ( шт.)]]*Таблица1[[#This Row],[Цена с доставкой СПб Мск RUB]]</f>
        <v>0</v>
      </c>
      <c r="H111" s="30" t="s">
        <v>229</v>
      </c>
      <c r="I111" s="95"/>
      <c r="J111" s="67"/>
      <c r="K111" s="67"/>
    </row>
    <row r="112" spans="1:11" x14ac:dyDescent="0.25">
      <c r="A112" s="100" t="s">
        <v>59</v>
      </c>
      <c r="B112" s="89" t="s">
        <v>32</v>
      </c>
      <c r="C112" s="90"/>
      <c r="D112" s="90" t="s">
        <v>29</v>
      </c>
      <c r="E112" s="30">
        <v>2345.2800000000002</v>
      </c>
      <c r="F112" s="18"/>
      <c r="G112" s="30">
        <f>Таблица1[[#This Row],[ЗАКАЗ ( шт.)]]*Таблица1[[#This Row],[Цена с доставкой СПб Мск RUB]]</f>
        <v>0</v>
      </c>
      <c r="H112" s="30" t="s">
        <v>228</v>
      </c>
      <c r="I112" s="95"/>
      <c r="J112" s="67"/>
      <c r="K112" s="67"/>
    </row>
    <row r="113" spans="1:11" x14ac:dyDescent="0.25">
      <c r="A113" s="101" t="s">
        <v>59</v>
      </c>
      <c r="B113" s="89" t="s">
        <v>32</v>
      </c>
      <c r="C113" s="90"/>
      <c r="D113" s="90" t="s">
        <v>34</v>
      </c>
      <c r="E113" s="30">
        <v>2386.9439999999995</v>
      </c>
      <c r="F113" s="18"/>
      <c r="G113" s="30">
        <f>Таблица1[[#This Row],[ЗАКАЗ ( шт.)]]*Таблица1[[#This Row],[Цена с доставкой СПб Мск RUB]]</f>
        <v>0</v>
      </c>
      <c r="H113" s="30" t="s">
        <v>228</v>
      </c>
      <c r="I113" s="95"/>
      <c r="J113" s="67"/>
      <c r="K113" s="67"/>
    </row>
    <row r="114" spans="1:11" x14ac:dyDescent="0.25">
      <c r="A114" s="100" t="s">
        <v>60</v>
      </c>
      <c r="B114" s="89" t="s">
        <v>31</v>
      </c>
      <c r="C114" s="90"/>
      <c r="D114" s="90" t="s">
        <v>29</v>
      </c>
      <c r="E114" s="30">
        <v>1601.712</v>
      </c>
      <c r="F114" s="18"/>
      <c r="G114" s="30">
        <f>Таблица1[[#This Row],[ЗАКАЗ ( шт.)]]*Таблица1[[#This Row],[Цена с доставкой СПб Мск RUB]]</f>
        <v>0</v>
      </c>
      <c r="H114" s="30" t="s">
        <v>229</v>
      </c>
      <c r="I114" s="95"/>
      <c r="J114" s="67"/>
      <c r="K114" s="67"/>
    </row>
    <row r="115" spans="1:11" x14ac:dyDescent="0.25">
      <c r="A115" s="88" t="s">
        <v>60</v>
      </c>
      <c r="B115" s="86" t="s">
        <v>32</v>
      </c>
      <c r="C115" s="87"/>
      <c r="D115" s="87" t="s">
        <v>35</v>
      </c>
      <c r="E115" s="30">
        <v>2303.616</v>
      </c>
      <c r="F115" s="18"/>
      <c r="G115" s="30">
        <f>Таблица1[[#This Row],[ЗАКАЗ ( шт.)]]*Таблица1[[#This Row],[Цена с доставкой СПб Мск RUB]]</f>
        <v>0</v>
      </c>
      <c r="H115" s="30" t="s">
        <v>228</v>
      </c>
      <c r="I115" s="95"/>
      <c r="J115" s="67"/>
      <c r="K115" s="67"/>
    </row>
    <row r="116" spans="1:11" x14ac:dyDescent="0.25">
      <c r="A116" s="101" t="s">
        <v>138</v>
      </c>
      <c r="B116" s="89" t="s">
        <v>31</v>
      </c>
      <c r="C116" s="90"/>
      <c r="D116" s="90" t="s">
        <v>30</v>
      </c>
      <c r="E116" s="30">
        <v>1685.04</v>
      </c>
      <c r="F116" s="18"/>
      <c r="G116" s="30">
        <f>Таблица1[[#This Row],[ЗАКАЗ ( шт.)]]*Таблица1[[#This Row],[Цена с доставкой СПб Мск RUB]]</f>
        <v>0</v>
      </c>
      <c r="H116" s="30" t="s">
        <v>229</v>
      </c>
      <c r="I116" s="95"/>
      <c r="J116" s="67"/>
      <c r="K116" s="67"/>
    </row>
    <row r="117" spans="1:11" x14ac:dyDescent="0.25">
      <c r="A117" s="100" t="s">
        <v>61</v>
      </c>
      <c r="B117" s="89" t="s">
        <v>31</v>
      </c>
      <c r="C117" s="90"/>
      <c r="D117" s="90" t="s">
        <v>28</v>
      </c>
      <c r="E117" s="30">
        <v>1601.712</v>
      </c>
      <c r="F117" s="18"/>
      <c r="G117" s="30">
        <f>Таблица1[[#This Row],[ЗАКАЗ ( шт.)]]*Таблица1[[#This Row],[Цена с доставкой СПб Мск RUB]]</f>
        <v>0</v>
      </c>
      <c r="H117" s="30" t="s">
        <v>229</v>
      </c>
      <c r="I117" s="95"/>
      <c r="J117" s="67"/>
      <c r="K117" s="67"/>
    </row>
    <row r="118" spans="1:11" x14ac:dyDescent="0.25">
      <c r="A118" s="101" t="s">
        <v>61</v>
      </c>
      <c r="B118" s="89" t="s">
        <v>32</v>
      </c>
      <c r="C118" s="90"/>
      <c r="D118" s="90" t="s">
        <v>29</v>
      </c>
      <c r="E118" s="30">
        <v>2345.2800000000002</v>
      </c>
      <c r="F118" s="18"/>
      <c r="G118" s="30">
        <f>Таблица1[[#This Row],[ЗАКАЗ ( шт.)]]*Таблица1[[#This Row],[Цена с доставкой СПб Мск RUB]]</f>
        <v>0</v>
      </c>
      <c r="H118" s="30" t="s">
        <v>228</v>
      </c>
      <c r="I118" s="95"/>
      <c r="J118" s="67"/>
      <c r="K118" s="67"/>
    </row>
    <row r="119" spans="1:11" x14ac:dyDescent="0.25">
      <c r="A119" s="100" t="s">
        <v>62</v>
      </c>
      <c r="B119" s="89" t="s">
        <v>31</v>
      </c>
      <c r="C119" s="90"/>
      <c r="D119" s="90" t="s">
        <v>29</v>
      </c>
      <c r="E119" s="30">
        <v>1601.712</v>
      </c>
      <c r="F119" s="18"/>
      <c r="G119" s="30">
        <f>Таблица1[[#This Row],[ЗАКАЗ ( шт.)]]*Таблица1[[#This Row],[Цена с доставкой СПб Мск RUB]]</f>
        <v>0</v>
      </c>
      <c r="H119" s="30" t="s">
        <v>229</v>
      </c>
      <c r="I119" s="95"/>
      <c r="J119" s="67"/>
      <c r="K119" s="67"/>
    </row>
    <row r="120" spans="1:11" x14ac:dyDescent="0.25">
      <c r="A120" s="88" t="s">
        <v>62</v>
      </c>
      <c r="B120" s="86" t="s">
        <v>32</v>
      </c>
      <c r="C120" s="87"/>
      <c r="D120" s="87" t="s">
        <v>34</v>
      </c>
      <c r="E120" s="30">
        <v>2324.4479999999999</v>
      </c>
      <c r="F120" s="18"/>
      <c r="G120" s="30">
        <f>Таблица1[[#This Row],[ЗАКАЗ ( шт.)]]*Таблица1[[#This Row],[Цена с доставкой СПб Мск RUB]]</f>
        <v>0</v>
      </c>
      <c r="H120" s="30" t="s">
        <v>228</v>
      </c>
      <c r="I120" s="95"/>
      <c r="J120" s="67"/>
      <c r="K120" s="67"/>
    </row>
    <row r="121" spans="1:11" x14ac:dyDescent="0.25">
      <c r="A121" s="100" t="s">
        <v>62</v>
      </c>
      <c r="B121" s="89" t="s">
        <v>32</v>
      </c>
      <c r="C121" s="90"/>
      <c r="D121" s="90"/>
      <c r="E121" s="30">
        <v>3334.7999999999997</v>
      </c>
      <c r="F121" s="18"/>
      <c r="G121" s="30">
        <f>Таблица1[[#This Row],[ЗАКАЗ ( шт.)]]*Таблица1[[#This Row],[Цена с доставкой СПб Мск RUB]]</f>
        <v>0</v>
      </c>
      <c r="H121" s="30" t="s">
        <v>228</v>
      </c>
      <c r="I121" s="95" t="s">
        <v>231</v>
      </c>
      <c r="J121" s="67"/>
      <c r="K121" s="67"/>
    </row>
    <row r="122" spans="1:11" x14ac:dyDescent="0.25">
      <c r="A122" s="101" t="s">
        <v>180</v>
      </c>
      <c r="B122" s="89" t="s">
        <v>31</v>
      </c>
      <c r="C122" s="90"/>
      <c r="D122" s="90" t="s">
        <v>28</v>
      </c>
      <c r="E122" s="30">
        <v>1872.5279999999998</v>
      </c>
      <c r="F122" s="18"/>
      <c r="G122" s="30">
        <f>Таблица1[[#This Row],[ЗАКАЗ ( шт.)]]*Таблица1[[#This Row],[Цена с доставкой СПб Мск RUB]]</f>
        <v>0</v>
      </c>
      <c r="H122" s="30" t="s">
        <v>229</v>
      </c>
      <c r="I122" s="95"/>
      <c r="J122" s="67"/>
      <c r="K122" s="67"/>
    </row>
    <row r="123" spans="1:11" x14ac:dyDescent="0.25">
      <c r="A123" s="100" t="s">
        <v>93</v>
      </c>
      <c r="B123" s="89" t="s">
        <v>31</v>
      </c>
      <c r="C123" s="90"/>
      <c r="D123" s="90" t="s">
        <v>29</v>
      </c>
      <c r="E123" s="30">
        <v>1601.712</v>
      </c>
      <c r="F123" s="18"/>
      <c r="G123" s="30">
        <f>Таблица1[[#This Row],[ЗАКАЗ ( шт.)]]*Таблица1[[#This Row],[Цена с доставкой СПб Мск RUB]]</f>
        <v>0</v>
      </c>
      <c r="H123" s="30" t="s">
        <v>229</v>
      </c>
      <c r="I123" s="95"/>
      <c r="J123" s="67"/>
      <c r="K123" s="67"/>
    </row>
    <row r="124" spans="1:11" x14ac:dyDescent="0.25">
      <c r="A124" s="88" t="s">
        <v>93</v>
      </c>
      <c r="B124" s="86" t="s">
        <v>32</v>
      </c>
      <c r="C124" s="87"/>
      <c r="D124" s="87" t="s">
        <v>34</v>
      </c>
      <c r="E124" s="30">
        <v>2303.616</v>
      </c>
      <c r="F124" s="18"/>
      <c r="G124" s="30">
        <f>Таблица1[[#This Row],[ЗАКАЗ ( шт.)]]*Таблица1[[#This Row],[Цена с доставкой СПб Мск RUB]]</f>
        <v>0</v>
      </c>
      <c r="H124" s="30" t="s">
        <v>228</v>
      </c>
      <c r="I124" s="95"/>
      <c r="J124" s="67"/>
      <c r="K124" s="67"/>
    </row>
    <row r="125" spans="1:11" x14ac:dyDescent="0.25">
      <c r="A125" s="103" t="s">
        <v>181</v>
      </c>
      <c r="B125" s="83" t="s">
        <v>32</v>
      </c>
      <c r="C125" s="84"/>
      <c r="D125" s="84" t="s">
        <v>34</v>
      </c>
      <c r="E125" s="30">
        <v>2303.616</v>
      </c>
      <c r="F125" s="18"/>
      <c r="G125" s="30">
        <f>Таблица1[[#This Row],[ЗАКАЗ ( шт.)]]*Таблица1[[#This Row],[Цена с доставкой СПб Мск RUB]]</f>
        <v>0</v>
      </c>
      <c r="H125" s="30" t="s">
        <v>228</v>
      </c>
      <c r="I125" s="93"/>
      <c r="J125" s="67"/>
      <c r="K125" s="67"/>
    </row>
    <row r="126" spans="1:11" x14ac:dyDescent="0.25">
      <c r="A126" s="100" t="s">
        <v>153</v>
      </c>
      <c r="B126" s="89" t="s">
        <v>31</v>
      </c>
      <c r="C126" s="90"/>
      <c r="D126" s="90" t="s">
        <v>29</v>
      </c>
      <c r="E126" s="30">
        <v>1685.04</v>
      </c>
      <c r="F126" s="18"/>
      <c r="G126" s="30">
        <f>Таблица1[[#This Row],[ЗАКАЗ ( шт.)]]*Таблица1[[#This Row],[Цена с доставкой СПб Мск RUB]]</f>
        <v>0</v>
      </c>
      <c r="H126" s="30" t="s">
        <v>229</v>
      </c>
      <c r="I126" s="95"/>
      <c r="J126" s="67"/>
      <c r="K126" s="67"/>
    </row>
    <row r="127" spans="1:11" x14ac:dyDescent="0.25">
      <c r="A127" s="100" t="s">
        <v>182</v>
      </c>
      <c r="B127" s="89" t="s">
        <v>183</v>
      </c>
      <c r="C127" s="90"/>
      <c r="D127" s="90"/>
      <c r="E127" s="30">
        <v>6019.4399999999987</v>
      </c>
      <c r="F127" s="18"/>
      <c r="G127" s="30">
        <f>Таблица1[[#This Row],[ЗАКАЗ ( шт.)]]*Таблица1[[#This Row],[Цена с доставкой СПб Мск RUB]]</f>
        <v>0</v>
      </c>
      <c r="H127" s="30"/>
      <c r="I127" s="95"/>
      <c r="J127" s="67"/>
      <c r="K127" s="67"/>
    </row>
    <row r="128" spans="1:11" x14ac:dyDescent="0.25">
      <c r="A128" s="88" t="s">
        <v>184</v>
      </c>
      <c r="B128" s="86" t="s">
        <v>183</v>
      </c>
      <c r="C128" s="87"/>
      <c r="D128" s="87"/>
      <c r="E128" s="30">
        <v>6019.4399999999987</v>
      </c>
      <c r="F128" s="18"/>
      <c r="G128" s="30">
        <f>Таблица1[[#This Row],[ЗАКАЗ ( шт.)]]*Таблица1[[#This Row],[Цена с доставкой СПб Мск RUB]]</f>
        <v>0</v>
      </c>
      <c r="H128" s="30"/>
      <c r="I128" s="95"/>
      <c r="J128" s="67"/>
      <c r="K128" s="67"/>
    </row>
    <row r="129" spans="1:11" x14ac:dyDescent="0.25">
      <c r="A129" s="100" t="s">
        <v>185</v>
      </c>
      <c r="B129" s="89" t="s">
        <v>32</v>
      </c>
      <c r="C129" s="90"/>
      <c r="D129" s="90"/>
      <c r="E129" s="30">
        <v>3386.8799999999997</v>
      </c>
      <c r="F129" s="18"/>
      <c r="G129" s="30">
        <f>Таблица1[[#This Row],[ЗАКАЗ ( шт.)]]*Таблица1[[#This Row],[Цена с доставкой СПб Мск RUB]]</f>
        <v>0</v>
      </c>
      <c r="H129" s="30" t="s">
        <v>228</v>
      </c>
      <c r="I129" s="95"/>
      <c r="J129" s="67"/>
      <c r="K129" s="67"/>
    </row>
    <row r="130" spans="1:11" x14ac:dyDescent="0.25">
      <c r="A130" s="103" t="s">
        <v>186</v>
      </c>
      <c r="B130" s="83" t="s">
        <v>32</v>
      </c>
      <c r="C130" s="84"/>
      <c r="D130" s="84"/>
      <c r="E130" s="30">
        <v>3386.8799999999997</v>
      </c>
      <c r="F130" s="18"/>
      <c r="G130" s="30">
        <f>Таблица1[[#This Row],[ЗАКАЗ ( шт.)]]*Таблица1[[#This Row],[Цена с доставкой СПб Мск RUB]]</f>
        <v>0</v>
      </c>
      <c r="H130" s="30" t="s">
        <v>228</v>
      </c>
      <c r="I130" s="93"/>
      <c r="J130" s="67"/>
      <c r="K130" s="67"/>
    </row>
    <row r="131" spans="1:11" x14ac:dyDescent="0.25">
      <c r="A131" s="100" t="s">
        <v>98</v>
      </c>
      <c r="B131" s="89" t="s">
        <v>32</v>
      </c>
      <c r="C131" s="90"/>
      <c r="D131" s="90" t="s">
        <v>35</v>
      </c>
      <c r="E131" s="30">
        <v>2303.616</v>
      </c>
      <c r="F131" s="18"/>
      <c r="G131" s="30">
        <f>Таблица1[[#This Row],[ЗАКАЗ ( шт.)]]*Таблица1[[#This Row],[Цена с доставкой СПб Мск RUB]]</f>
        <v>0</v>
      </c>
      <c r="H131" s="30" t="s">
        <v>228</v>
      </c>
      <c r="I131" s="95"/>
      <c r="J131" s="67"/>
      <c r="K131" s="67"/>
    </row>
    <row r="132" spans="1:11" x14ac:dyDescent="0.25">
      <c r="A132" s="96" t="s">
        <v>63</v>
      </c>
      <c r="B132" s="83" t="s">
        <v>33</v>
      </c>
      <c r="C132" s="84"/>
      <c r="D132" s="84"/>
      <c r="E132" s="30">
        <v>951.88800000000003</v>
      </c>
      <c r="F132" s="18"/>
      <c r="G132" s="30">
        <f>Таблица1[[#This Row],[ЗАКАЗ ( шт.)]]*Таблица1[[#This Row],[Цена с доставкой СПб Мск RUB]]</f>
        <v>0</v>
      </c>
      <c r="H132" s="30" t="s">
        <v>230</v>
      </c>
      <c r="I132" s="93"/>
      <c r="J132" s="67"/>
      <c r="K132" s="67"/>
    </row>
    <row r="133" spans="1:11" x14ac:dyDescent="0.25">
      <c r="A133" s="100" t="s">
        <v>63</v>
      </c>
      <c r="B133" s="89" t="s">
        <v>31</v>
      </c>
      <c r="C133" s="90"/>
      <c r="D133" s="90" t="s">
        <v>28</v>
      </c>
      <c r="E133" s="30">
        <v>1747.5360000000001</v>
      </c>
      <c r="F133" s="18"/>
      <c r="G133" s="30">
        <f>Таблица1[[#This Row],[ЗАКАЗ ( шт.)]]*Таблица1[[#This Row],[Цена с доставкой СПб Мск RUB]]</f>
        <v>0</v>
      </c>
      <c r="H133" s="30" t="s">
        <v>229</v>
      </c>
      <c r="I133" s="95"/>
      <c r="J133" s="67"/>
      <c r="K133" s="67"/>
    </row>
    <row r="134" spans="1:11" x14ac:dyDescent="0.25">
      <c r="A134" s="100" t="s">
        <v>125</v>
      </c>
      <c r="B134" s="89" t="s">
        <v>32</v>
      </c>
      <c r="C134" s="90"/>
      <c r="D134" s="90" t="s">
        <v>29</v>
      </c>
      <c r="E134" s="30">
        <v>2459.8559999999998</v>
      </c>
      <c r="F134" s="18"/>
      <c r="G134" s="30">
        <f>Таблица1[[#This Row],[ЗАКАЗ ( шт.)]]*Таблица1[[#This Row],[Цена с доставкой СПб Мск RUB]]</f>
        <v>0</v>
      </c>
      <c r="H134" s="30" t="s">
        <v>228</v>
      </c>
      <c r="I134" s="95"/>
      <c r="J134" s="67"/>
      <c r="K134" s="67"/>
    </row>
    <row r="135" spans="1:11" x14ac:dyDescent="0.25">
      <c r="A135" s="88" t="s">
        <v>187</v>
      </c>
      <c r="B135" s="86" t="s">
        <v>31</v>
      </c>
      <c r="C135" s="87"/>
      <c r="D135" s="87" t="s">
        <v>34</v>
      </c>
      <c r="E135" s="30">
        <v>1945.44</v>
      </c>
      <c r="F135" s="18"/>
      <c r="G135" s="30">
        <f>Таблица1[[#This Row],[ЗАКАЗ ( шт.)]]*Таблица1[[#This Row],[Цена с доставкой СПб Мск RUB]]</f>
        <v>0</v>
      </c>
      <c r="H135" s="30" t="s">
        <v>229</v>
      </c>
      <c r="I135" s="95"/>
      <c r="J135" s="67"/>
      <c r="K135" s="67"/>
    </row>
    <row r="136" spans="1:11" x14ac:dyDescent="0.25">
      <c r="A136" s="103" t="s">
        <v>99</v>
      </c>
      <c r="B136" s="83" t="s">
        <v>33</v>
      </c>
      <c r="C136" s="84"/>
      <c r="D136" s="84"/>
      <c r="E136" s="30">
        <v>951.88800000000003</v>
      </c>
      <c r="F136" s="18"/>
      <c r="G136" s="30">
        <f>Таблица1[[#This Row],[ЗАКАЗ ( шт.)]]*Таблица1[[#This Row],[Цена с доставкой СПб Мск RUB]]</f>
        <v>0</v>
      </c>
      <c r="H136" s="30" t="s">
        <v>230</v>
      </c>
      <c r="I136" s="93"/>
      <c r="J136" s="67"/>
      <c r="K136" s="67"/>
    </row>
    <row r="137" spans="1:11" x14ac:dyDescent="0.25">
      <c r="A137" s="101" t="s">
        <v>99</v>
      </c>
      <c r="B137" s="89" t="s">
        <v>31</v>
      </c>
      <c r="C137" s="90"/>
      <c r="D137" s="90" t="s">
        <v>28</v>
      </c>
      <c r="E137" s="30">
        <v>1705.8719999999998</v>
      </c>
      <c r="F137" s="18"/>
      <c r="G137" s="30">
        <f>Таблица1[[#This Row],[ЗАКАЗ ( шт.)]]*Таблица1[[#This Row],[Цена с доставкой СПб Мск RUB]]</f>
        <v>0</v>
      </c>
      <c r="H137" s="30" t="s">
        <v>229</v>
      </c>
      <c r="I137" s="95"/>
      <c r="J137" s="67"/>
      <c r="K137" s="67"/>
    </row>
    <row r="138" spans="1:11" x14ac:dyDescent="0.25">
      <c r="A138" s="100" t="s">
        <v>139</v>
      </c>
      <c r="B138" s="89" t="s">
        <v>31</v>
      </c>
      <c r="C138" s="90"/>
      <c r="D138" s="90" t="s">
        <v>30</v>
      </c>
      <c r="E138" s="30">
        <v>1747.5360000000001</v>
      </c>
      <c r="F138" s="18"/>
      <c r="G138" s="30">
        <f>Таблица1[[#This Row],[ЗАКАЗ ( шт.)]]*Таблица1[[#This Row],[Цена с доставкой СПб Мск RUB]]</f>
        <v>0</v>
      </c>
      <c r="H138" s="30" t="s">
        <v>229</v>
      </c>
      <c r="I138" s="95"/>
      <c r="J138" s="67"/>
      <c r="K138" s="67"/>
    </row>
    <row r="139" spans="1:11" x14ac:dyDescent="0.25">
      <c r="A139" s="100" t="s">
        <v>64</v>
      </c>
      <c r="B139" s="89" t="s">
        <v>33</v>
      </c>
      <c r="C139" s="90"/>
      <c r="D139" s="90"/>
      <c r="E139" s="30">
        <v>951.88800000000003</v>
      </c>
      <c r="F139" s="18"/>
      <c r="G139" s="30">
        <f>Таблица1[[#This Row],[ЗАКАЗ ( шт.)]]*Таблица1[[#This Row],[Цена с доставкой СПб Мск RUB]]</f>
        <v>0</v>
      </c>
      <c r="H139" s="30" t="s">
        <v>230</v>
      </c>
      <c r="I139" s="95"/>
      <c r="J139" s="67"/>
      <c r="K139" s="67"/>
    </row>
    <row r="140" spans="1:11" x14ac:dyDescent="0.25">
      <c r="A140" s="100" t="s">
        <v>64</v>
      </c>
      <c r="B140" s="86" t="s">
        <v>31</v>
      </c>
      <c r="C140" s="87"/>
      <c r="D140" s="87" t="s">
        <v>28</v>
      </c>
      <c r="E140" s="30">
        <v>1705.8719999999998</v>
      </c>
      <c r="F140" s="18"/>
      <c r="G140" s="30">
        <f>Таблица1[[#This Row],[ЗАКАЗ ( шт.)]]*Таблица1[[#This Row],[Цена с доставкой СПб Мск RUB]]</f>
        <v>0</v>
      </c>
      <c r="H140" s="30" t="s">
        <v>229</v>
      </c>
      <c r="I140" s="95"/>
      <c r="J140" s="67"/>
      <c r="K140" s="67"/>
    </row>
    <row r="141" spans="1:11" x14ac:dyDescent="0.25">
      <c r="A141" s="100" t="s">
        <v>64</v>
      </c>
      <c r="B141" s="89" t="s">
        <v>32</v>
      </c>
      <c r="C141" s="90"/>
      <c r="D141" s="90" t="s">
        <v>29</v>
      </c>
      <c r="E141" s="30">
        <v>2459.8559999999998</v>
      </c>
      <c r="F141" s="18"/>
      <c r="G141" s="30">
        <f>Таблица1[[#This Row],[ЗАКАЗ ( шт.)]]*Таблица1[[#This Row],[Цена с доставкой СПб Мск RUB]]</f>
        <v>0</v>
      </c>
      <c r="H141" s="30" t="s">
        <v>228</v>
      </c>
      <c r="I141" s="95"/>
      <c r="J141" s="67"/>
      <c r="K141" s="67"/>
    </row>
    <row r="142" spans="1:11" x14ac:dyDescent="0.25">
      <c r="A142" s="100" t="s">
        <v>188</v>
      </c>
      <c r="B142" s="89" t="s">
        <v>31</v>
      </c>
      <c r="C142" s="90"/>
      <c r="D142" s="90" t="s">
        <v>34</v>
      </c>
      <c r="E142" s="30">
        <v>1705.8719999999998</v>
      </c>
      <c r="F142" s="18"/>
      <c r="G142" s="30">
        <f>Таблица1[[#This Row],[ЗАКАЗ ( шт.)]]*Таблица1[[#This Row],[Цена с доставкой СПб Мск RUB]]</f>
        <v>0</v>
      </c>
      <c r="H142" s="30" t="s">
        <v>229</v>
      </c>
      <c r="I142" s="95"/>
      <c r="J142" s="67"/>
      <c r="K142" s="67"/>
    </row>
    <row r="143" spans="1:11" x14ac:dyDescent="0.25">
      <c r="A143" s="85" t="s">
        <v>188</v>
      </c>
      <c r="B143" s="86" t="s">
        <v>31</v>
      </c>
      <c r="C143" s="87"/>
      <c r="D143" s="87" t="s">
        <v>35</v>
      </c>
      <c r="E143" s="30">
        <v>1737.12</v>
      </c>
      <c r="F143" s="18"/>
      <c r="G143" s="30">
        <f>Таблица1[[#This Row],[ЗАКАЗ ( шт.)]]*Таблица1[[#This Row],[Цена с доставкой СПб Мск RUB]]</f>
        <v>0</v>
      </c>
      <c r="H143" s="30" t="s">
        <v>229</v>
      </c>
      <c r="I143" s="94"/>
      <c r="J143" s="67"/>
      <c r="K143" s="67"/>
    </row>
    <row r="144" spans="1:11" x14ac:dyDescent="0.25">
      <c r="A144" s="85" t="s">
        <v>189</v>
      </c>
      <c r="B144" s="86" t="s">
        <v>33</v>
      </c>
      <c r="C144" s="87"/>
      <c r="D144" s="87"/>
      <c r="E144" s="30">
        <v>951.88800000000003</v>
      </c>
      <c r="F144" s="18"/>
      <c r="G144" s="30">
        <f>Таблица1[[#This Row],[ЗАКАЗ ( шт.)]]*Таблица1[[#This Row],[Цена с доставкой СПб Мск RUB]]</f>
        <v>0</v>
      </c>
      <c r="H144" s="30" t="s">
        <v>230</v>
      </c>
      <c r="I144" s="94"/>
      <c r="J144" s="67"/>
      <c r="K144" s="67"/>
    </row>
    <row r="145" spans="1:11" x14ac:dyDescent="0.25">
      <c r="A145" s="97" t="s">
        <v>189</v>
      </c>
      <c r="B145" s="89" t="s">
        <v>31</v>
      </c>
      <c r="C145" s="90"/>
      <c r="D145" s="90" t="s">
        <v>28</v>
      </c>
      <c r="E145" s="30">
        <v>1705.8719999999998</v>
      </c>
      <c r="F145" s="18"/>
      <c r="G145" s="30">
        <f>Таблица1[[#This Row],[ЗАКАЗ ( шт.)]]*Таблица1[[#This Row],[Цена с доставкой СПб Мск RUB]]</f>
        <v>0</v>
      </c>
      <c r="H145" s="30" t="s">
        <v>229</v>
      </c>
      <c r="I145" s="95"/>
      <c r="J145" s="67"/>
      <c r="K145" s="67"/>
    </row>
    <row r="146" spans="1:11" x14ac:dyDescent="0.25">
      <c r="A146" s="85" t="s">
        <v>189</v>
      </c>
      <c r="B146" s="89" t="s">
        <v>32</v>
      </c>
      <c r="C146" s="90"/>
      <c r="D146" s="90" t="s">
        <v>29</v>
      </c>
      <c r="E146" s="30">
        <v>2459.8559999999998</v>
      </c>
      <c r="F146" s="18"/>
      <c r="G146" s="30">
        <f>Таблица1[[#This Row],[ЗАКАЗ ( шт.)]]*Таблица1[[#This Row],[Цена с доставкой СПб Мск RUB]]</f>
        <v>0</v>
      </c>
      <c r="H146" s="30" t="s">
        <v>228</v>
      </c>
      <c r="I146" s="95"/>
      <c r="J146" s="67"/>
      <c r="K146" s="67"/>
    </row>
    <row r="147" spans="1:11" x14ac:dyDescent="0.25">
      <c r="A147" s="85" t="s">
        <v>149</v>
      </c>
      <c r="B147" s="89" t="s">
        <v>32</v>
      </c>
      <c r="C147" s="90"/>
      <c r="D147" s="90" t="s">
        <v>36</v>
      </c>
      <c r="E147" s="30">
        <v>2366.1119999999996</v>
      </c>
      <c r="F147" s="18"/>
      <c r="G147" s="30">
        <f>Таблица1[[#This Row],[ЗАКАЗ ( шт.)]]*Таблица1[[#This Row],[Цена с доставкой СПб Мск RUB]]</f>
        <v>0</v>
      </c>
      <c r="H147" s="30" t="s">
        <v>228</v>
      </c>
      <c r="I147" s="95"/>
      <c r="J147" s="67"/>
      <c r="K147" s="67"/>
    </row>
    <row r="148" spans="1:11" x14ac:dyDescent="0.25">
      <c r="A148" s="97" t="s">
        <v>149</v>
      </c>
      <c r="B148" s="89" t="s">
        <v>32</v>
      </c>
      <c r="C148" s="90" t="s">
        <v>150</v>
      </c>
      <c r="D148" s="90"/>
      <c r="E148" s="30">
        <v>3334.7999999999997</v>
      </c>
      <c r="F148" s="18"/>
      <c r="G148" s="30">
        <f>Таблица1[[#This Row],[ЗАКАЗ ( шт.)]]*Таблица1[[#This Row],[Цена с доставкой СПб Мск RUB]]</f>
        <v>0</v>
      </c>
      <c r="H148" s="30" t="s">
        <v>228</v>
      </c>
      <c r="I148" s="95"/>
      <c r="J148" s="67"/>
      <c r="K148" s="67"/>
    </row>
    <row r="149" spans="1:11" x14ac:dyDescent="0.25">
      <c r="A149" s="85" t="s">
        <v>65</v>
      </c>
      <c r="B149" s="89" t="s">
        <v>31</v>
      </c>
      <c r="C149" s="90"/>
      <c r="D149" s="90" t="s">
        <v>27</v>
      </c>
      <c r="E149" s="30">
        <v>1622.5440000000001</v>
      </c>
      <c r="F149" s="18"/>
      <c r="G149" s="30">
        <f>Таблица1[[#This Row],[ЗАКАЗ ( шт.)]]*Таблица1[[#This Row],[Цена с доставкой СПб Мск RUB]]</f>
        <v>0</v>
      </c>
      <c r="H149" s="30" t="s">
        <v>229</v>
      </c>
      <c r="I149" s="95"/>
      <c r="J149" s="67"/>
      <c r="K149" s="67"/>
    </row>
    <row r="150" spans="1:11" x14ac:dyDescent="0.25">
      <c r="A150" s="85" t="s">
        <v>65</v>
      </c>
      <c r="B150" s="89" t="s">
        <v>31</v>
      </c>
      <c r="C150" s="90" t="s">
        <v>140</v>
      </c>
      <c r="D150" s="90"/>
      <c r="E150" s="30">
        <v>1945.44</v>
      </c>
      <c r="F150" s="18"/>
      <c r="G150" s="30">
        <f>Таблица1[[#This Row],[ЗАКАЗ ( шт.)]]*Таблица1[[#This Row],[Цена с доставкой СПб Мск RUB]]</f>
        <v>0</v>
      </c>
      <c r="H150" s="30" t="s">
        <v>229</v>
      </c>
      <c r="I150" s="95"/>
      <c r="J150" s="67"/>
      <c r="K150" s="67"/>
    </row>
    <row r="151" spans="1:11" x14ac:dyDescent="0.25">
      <c r="A151" s="85" t="s">
        <v>190</v>
      </c>
      <c r="B151" s="89" t="s">
        <v>31</v>
      </c>
      <c r="C151" s="90"/>
      <c r="D151" s="90" t="s">
        <v>29</v>
      </c>
      <c r="E151" s="30">
        <v>1789.2</v>
      </c>
      <c r="F151" s="18"/>
      <c r="G151" s="30">
        <f>Таблица1[[#This Row],[ЗАКАЗ ( шт.)]]*Таблица1[[#This Row],[Цена с доставкой СПб Мск RUB]]</f>
        <v>0</v>
      </c>
      <c r="H151" s="30" t="s">
        <v>229</v>
      </c>
      <c r="I151" s="95"/>
      <c r="J151" s="67"/>
      <c r="K151" s="67"/>
    </row>
    <row r="152" spans="1:11" x14ac:dyDescent="0.25">
      <c r="A152" s="85" t="s">
        <v>190</v>
      </c>
      <c r="B152" s="89" t="s">
        <v>32</v>
      </c>
      <c r="C152" s="90"/>
      <c r="D152" s="90"/>
      <c r="E152" s="30">
        <v>2605.6799999999998</v>
      </c>
      <c r="F152" s="18"/>
      <c r="G152" s="30">
        <f>Таблица1[[#This Row],[ЗАКАЗ ( шт.)]]*Таблица1[[#This Row],[Цена с доставкой СПб Мск RUB]]</f>
        <v>0</v>
      </c>
      <c r="H152" s="30" t="s">
        <v>228</v>
      </c>
      <c r="I152" s="95"/>
      <c r="J152" s="67"/>
      <c r="K152" s="67"/>
    </row>
    <row r="153" spans="1:11" x14ac:dyDescent="0.25">
      <c r="A153" s="98" t="s">
        <v>66</v>
      </c>
      <c r="B153" s="86" t="s">
        <v>31</v>
      </c>
      <c r="C153" s="87"/>
      <c r="D153" s="87" t="s">
        <v>34</v>
      </c>
      <c r="E153" s="30">
        <v>1705.8719999999998</v>
      </c>
      <c r="F153" s="18"/>
      <c r="G153" s="30">
        <f>Таблица1[[#This Row],[ЗАКАЗ ( шт.)]]*Таблица1[[#This Row],[Цена с доставкой СПб Мск RUB]]</f>
        <v>0</v>
      </c>
      <c r="H153" s="30" t="s">
        <v>229</v>
      </c>
      <c r="I153" s="95"/>
      <c r="J153" s="67"/>
      <c r="K153" s="67"/>
    </row>
    <row r="154" spans="1:11" x14ac:dyDescent="0.25">
      <c r="A154" s="85" t="s">
        <v>66</v>
      </c>
      <c r="B154" s="89" t="s">
        <v>31</v>
      </c>
      <c r="C154" s="90"/>
      <c r="D154" s="91" t="s">
        <v>36</v>
      </c>
      <c r="E154" s="30">
        <v>1737.12</v>
      </c>
      <c r="F154" s="18"/>
      <c r="G154" s="30">
        <f>Таблица1[[#This Row],[ЗАКАЗ ( шт.)]]*Таблица1[[#This Row],[Цена с доставкой СПб Мск RUB]]</f>
        <v>0</v>
      </c>
      <c r="H154" s="30" t="s">
        <v>229</v>
      </c>
      <c r="I154" s="95"/>
      <c r="J154" s="67"/>
      <c r="K154" s="67"/>
    </row>
    <row r="155" spans="1:11" x14ac:dyDescent="0.25">
      <c r="A155" s="85" t="s">
        <v>66</v>
      </c>
      <c r="B155" s="89" t="s">
        <v>32</v>
      </c>
      <c r="C155" s="90"/>
      <c r="D155" s="91" t="s">
        <v>27</v>
      </c>
      <c r="E155" s="30">
        <v>2459.8559999999998</v>
      </c>
      <c r="F155" s="18"/>
      <c r="G155" s="30">
        <f>Таблица1[[#This Row],[ЗАКАЗ ( шт.)]]*Таблица1[[#This Row],[Цена с доставкой СПб Мск RUB]]</f>
        <v>0</v>
      </c>
      <c r="H155" s="30" t="s">
        <v>228</v>
      </c>
      <c r="I155" s="95"/>
      <c r="J155" s="67"/>
      <c r="K155" s="67"/>
    </row>
    <row r="156" spans="1:11" x14ac:dyDescent="0.25">
      <c r="A156" s="85" t="s">
        <v>191</v>
      </c>
      <c r="B156" s="89" t="s">
        <v>31</v>
      </c>
      <c r="C156" s="90"/>
      <c r="D156" s="90" t="s">
        <v>34</v>
      </c>
      <c r="E156" s="30">
        <v>1789.2</v>
      </c>
      <c r="F156" s="18"/>
      <c r="G156" s="30">
        <f>Таблица1[[#This Row],[ЗАКАЗ ( шт.)]]*Таблица1[[#This Row],[Цена с доставкой СПб Мск RUB]]</f>
        <v>0</v>
      </c>
      <c r="H156" s="30" t="s">
        <v>229</v>
      </c>
      <c r="I156" s="95"/>
      <c r="J156" s="67"/>
      <c r="K156" s="67"/>
    </row>
    <row r="157" spans="1:11" x14ac:dyDescent="0.25">
      <c r="A157" s="85" t="s">
        <v>109</v>
      </c>
      <c r="B157" s="89" t="s">
        <v>31</v>
      </c>
      <c r="C157" s="90"/>
      <c r="D157" s="90" t="s">
        <v>34</v>
      </c>
      <c r="E157" s="30">
        <v>1810.0320000000002</v>
      </c>
      <c r="F157" s="18"/>
      <c r="G157" s="30">
        <f>Таблица1[[#This Row],[ЗАКАЗ ( шт.)]]*Таблица1[[#This Row],[Цена с доставкой СПб Мск RUB]]</f>
        <v>0</v>
      </c>
      <c r="H157" s="30" t="s">
        <v>229</v>
      </c>
      <c r="I157" s="95"/>
      <c r="J157" s="67"/>
      <c r="K157" s="67"/>
    </row>
    <row r="158" spans="1:11" x14ac:dyDescent="0.25">
      <c r="A158" s="98" t="s">
        <v>109</v>
      </c>
      <c r="B158" s="86" t="s">
        <v>31</v>
      </c>
      <c r="C158" s="87"/>
      <c r="D158" s="87" t="s">
        <v>35</v>
      </c>
      <c r="E158" s="30">
        <v>1841.28</v>
      </c>
      <c r="F158" s="18"/>
      <c r="G158" s="30">
        <f>Таблица1[[#This Row],[ЗАКАЗ ( шт.)]]*Таблица1[[#This Row],[Цена с доставкой СПб Мск RUB]]</f>
        <v>0</v>
      </c>
      <c r="H158" s="30" t="s">
        <v>229</v>
      </c>
      <c r="I158" s="95"/>
      <c r="J158" s="67"/>
      <c r="K158" s="67"/>
    </row>
    <row r="159" spans="1:11" x14ac:dyDescent="0.25">
      <c r="A159" s="85" t="s">
        <v>192</v>
      </c>
      <c r="B159" s="89" t="s">
        <v>31</v>
      </c>
      <c r="C159" s="90"/>
      <c r="D159" s="90" t="s">
        <v>27</v>
      </c>
      <c r="E159" s="30">
        <v>1674.624</v>
      </c>
      <c r="F159" s="18"/>
      <c r="G159" s="30">
        <f>Таблица1[[#This Row],[ЗАКАЗ ( шт.)]]*Таблица1[[#This Row],[Цена с доставкой СПб Мск RUB]]</f>
        <v>0</v>
      </c>
      <c r="H159" s="30" t="s">
        <v>229</v>
      </c>
      <c r="I159" s="95"/>
      <c r="J159" s="67"/>
      <c r="K159" s="67"/>
    </row>
    <row r="160" spans="1:11" x14ac:dyDescent="0.25">
      <c r="A160" s="98" t="s">
        <v>193</v>
      </c>
      <c r="B160" s="86" t="s">
        <v>32</v>
      </c>
      <c r="C160" s="87"/>
      <c r="D160" s="87" t="s">
        <v>34</v>
      </c>
      <c r="E160" s="30">
        <v>2366.1119999999996</v>
      </c>
      <c r="F160" s="18"/>
      <c r="G160" s="30">
        <f>Таблица1[[#This Row],[ЗАКАЗ ( шт.)]]*Таблица1[[#This Row],[Цена с доставкой СПб Мск RUB]]</f>
        <v>0</v>
      </c>
      <c r="H160" s="30" t="s">
        <v>228</v>
      </c>
      <c r="I160" s="95"/>
      <c r="J160" s="67"/>
      <c r="K160" s="67"/>
    </row>
    <row r="161" spans="1:11" x14ac:dyDescent="0.25">
      <c r="A161" s="85" t="s">
        <v>194</v>
      </c>
      <c r="B161" s="89" t="s">
        <v>32</v>
      </c>
      <c r="C161" s="90"/>
      <c r="D161" s="90" t="s">
        <v>34</v>
      </c>
      <c r="E161" s="30">
        <v>4470.1439999999993</v>
      </c>
      <c r="F161" s="18"/>
      <c r="G161" s="30">
        <f>Таблица1[[#This Row],[ЗАКАЗ ( шт.)]]*Таблица1[[#This Row],[Цена с доставкой СПб Мск RUB]]</f>
        <v>0</v>
      </c>
      <c r="H161" s="30" t="s">
        <v>228</v>
      </c>
      <c r="I161" s="95"/>
      <c r="J161" s="67"/>
      <c r="K161" s="67"/>
    </row>
    <row r="162" spans="1:11" x14ac:dyDescent="0.25">
      <c r="A162" s="85" t="s">
        <v>194</v>
      </c>
      <c r="B162" s="89" t="s">
        <v>32</v>
      </c>
      <c r="C162" s="90"/>
      <c r="D162" s="90"/>
      <c r="E162" s="30">
        <v>3386.8799999999997</v>
      </c>
      <c r="F162" s="18"/>
      <c r="G162" s="30">
        <f>Таблица1[[#This Row],[ЗАКАЗ ( шт.)]]*Таблица1[[#This Row],[Цена с доставкой СПб Мск RUB]]</f>
        <v>0</v>
      </c>
      <c r="H162" s="30" t="s">
        <v>228</v>
      </c>
      <c r="I162" s="95"/>
      <c r="J162" s="67"/>
      <c r="K162" s="67"/>
    </row>
    <row r="163" spans="1:11" x14ac:dyDescent="0.25">
      <c r="A163" s="85" t="s">
        <v>195</v>
      </c>
      <c r="B163" s="89" t="s">
        <v>31</v>
      </c>
      <c r="C163" s="90"/>
      <c r="D163" s="90" t="s">
        <v>27</v>
      </c>
      <c r="E163" s="30">
        <v>1653.7919999999999</v>
      </c>
      <c r="F163" s="18"/>
      <c r="G163" s="30">
        <f>Таблица1[[#This Row],[ЗАКАЗ ( шт.)]]*Таблица1[[#This Row],[Цена с доставкой СПб Мск RUB]]</f>
        <v>0</v>
      </c>
      <c r="H163" s="30" t="s">
        <v>229</v>
      </c>
      <c r="I163" s="95"/>
      <c r="J163" s="67"/>
      <c r="K163" s="67"/>
    </row>
    <row r="164" spans="1:11" x14ac:dyDescent="0.25">
      <c r="A164" s="85" t="s">
        <v>110</v>
      </c>
      <c r="B164" s="89" t="s">
        <v>31</v>
      </c>
      <c r="C164" s="90"/>
      <c r="D164" s="90"/>
      <c r="E164" s="30">
        <v>2570.3999999999996</v>
      </c>
      <c r="F164" s="18"/>
      <c r="G164" s="30">
        <f>Таблица1[[#This Row],[ЗАКАЗ ( шт.)]]*Таблица1[[#This Row],[Цена с доставкой СПб Мск RUB]]</f>
        <v>0</v>
      </c>
      <c r="H164" s="30" t="s">
        <v>229</v>
      </c>
      <c r="I164" s="95"/>
      <c r="J164" s="67"/>
      <c r="K164" s="67"/>
    </row>
    <row r="165" spans="1:11" x14ac:dyDescent="0.25">
      <c r="A165" s="85" t="s">
        <v>110</v>
      </c>
      <c r="B165" s="89" t="s">
        <v>32</v>
      </c>
      <c r="C165" s="90"/>
      <c r="D165" s="90"/>
      <c r="E165" s="30">
        <v>4584.7199999999993</v>
      </c>
      <c r="F165" s="18"/>
      <c r="G165" s="30">
        <f>Таблица1[[#This Row],[ЗАКАЗ ( шт.)]]*Таблица1[[#This Row],[Цена с доставкой СПб Мск RUB]]</f>
        <v>0</v>
      </c>
      <c r="H165" s="30" t="s">
        <v>228</v>
      </c>
      <c r="I165" s="95" t="s">
        <v>232</v>
      </c>
      <c r="J165" s="67"/>
      <c r="K165" s="67"/>
    </row>
    <row r="166" spans="1:11" x14ac:dyDescent="0.25">
      <c r="A166" s="85" t="s">
        <v>196</v>
      </c>
      <c r="B166" s="89" t="s">
        <v>31</v>
      </c>
      <c r="C166" s="90"/>
      <c r="D166" s="90"/>
      <c r="E166" s="30">
        <v>2507.904</v>
      </c>
      <c r="F166" s="18"/>
      <c r="G166" s="30">
        <f>Таблица1[[#This Row],[ЗАКАЗ ( шт.)]]*Таблица1[[#This Row],[Цена с доставкой СПб Мск RUB]]</f>
        <v>0</v>
      </c>
      <c r="H166" s="30" t="s">
        <v>229</v>
      </c>
      <c r="I166" s="95"/>
      <c r="J166" s="67"/>
      <c r="K166" s="67"/>
    </row>
    <row r="167" spans="1:11" x14ac:dyDescent="0.25">
      <c r="A167" s="85" t="s">
        <v>196</v>
      </c>
      <c r="B167" s="89" t="s">
        <v>32</v>
      </c>
      <c r="C167" s="90"/>
      <c r="D167" s="90"/>
      <c r="E167" s="30">
        <v>3386.8799999999997</v>
      </c>
      <c r="F167" s="18"/>
      <c r="G167" s="30">
        <f>Таблица1[[#This Row],[ЗАКАЗ ( шт.)]]*Таблица1[[#This Row],[Цена с доставкой СПб Мск RUB]]</f>
        <v>0</v>
      </c>
      <c r="H167" s="30" t="s">
        <v>228</v>
      </c>
      <c r="I167" s="95"/>
      <c r="J167" s="67"/>
      <c r="K167" s="67"/>
    </row>
    <row r="168" spans="1:11" x14ac:dyDescent="0.25">
      <c r="A168" s="85" t="s">
        <v>197</v>
      </c>
      <c r="B168" s="89" t="s">
        <v>31</v>
      </c>
      <c r="C168" s="90"/>
      <c r="D168" s="90"/>
      <c r="E168" s="30">
        <v>2101.6799999999998</v>
      </c>
      <c r="F168" s="18"/>
      <c r="G168" s="30">
        <f>Таблица1[[#This Row],[ЗАКАЗ ( шт.)]]*Таблица1[[#This Row],[Цена с доставкой СПб Мск RUB]]</f>
        <v>0</v>
      </c>
      <c r="H168" s="30" t="s">
        <v>229</v>
      </c>
      <c r="I168" s="95"/>
      <c r="J168" s="67"/>
      <c r="K168" s="67"/>
    </row>
    <row r="169" spans="1:11" x14ac:dyDescent="0.25">
      <c r="A169" s="85" t="s">
        <v>197</v>
      </c>
      <c r="B169" s="89" t="s">
        <v>32</v>
      </c>
      <c r="C169" s="90"/>
      <c r="D169" s="90"/>
      <c r="E169" s="30">
        <v>4636.8</v>
      </c>
      <c r="F169" s="18"/>
      <c r="G169" s="30">
        <f>Таблица1[[#This Row],[ЗАКАЗ ( шт.)]]*Таблица1[[#This Row],[Цена с доставкой СПб Мск RUB]]</f>
        <v>0</v>
      </c>
      <c r="H169" s="30" t="s">
        <v>228</v>
      </c>
      <c r="I169" s="95" t="s">
        <v>232</v>
      </c>
      <c r="J169" s="67"/>
      <c r="K169" s="67"/>
    </row>
    <row r="170" spans="1:11" x14ac:dyDescent="0.25">
      <c r="A170" s="98" t="s">
        <v>141</v>
      </c>
      <c r="B170" s="89" t="s">
        <v>32</v>
      </c>
      <c r="C170" s="90"/>
      <c r="D170" s="90"/>
      <c r="E170" s="30">
        <v>2595.2639999999997</v>
      </c>
      <c r="F170" s="18"/>
      <c r="G170" s="30">
        <f>Таблица1[[#This Row],[ЗАКАЗ ( шт.)]]*Таблица1[[#This Row],[Цена с доставкой СПб Мск RUB]]</f>
        <v>0</v>
      </c>
      <c r="H170" s="30" t="s">
        <v>228</v>
      </c>
      <c r="I170" s="95"/>
      <c r="J170" s="67"/>
      <c r="K170" s="67"/>
    </row>
    <row r="171" spans="1:11" x14ac:dyDescent="0.25">
      <c r="A171" s="85" t="s">
        <v>67</v>
      </c>
      <c r="B171" s="89" t="s">
        <v>31</v>
      </c>
      <c r="C171" s="90"/>
      <c r="D171" s="90"/>
      <c r="E171" s="30">
        <v>2414.16</v>
      </c>
      <c r="F171" s="18"/>
      <c r="G171" s="30">
        <f>Таблица1[[#This Row],[ЗАКАЗ ( шт.)]]*Таблица1[[#This Row],[Цена с доставкой СПб Мск RUB]]</f>
        <v>0</v>
      </c>
      <c r="H171" s="30" t="s">
        <v>229</v>
      </c>
      <c r="I171" s="95"/>
      <c r="J171" s="67"/>
      <c r="K171" s="67"/>
    </row>
    <row r="172" spans="1:11" x14ac:dyDescent="0.25">
      <c r="A172" s="85" t="s">
        <v>198</v>
      </c>
      <c r="B172" s="89" t="s">
        <v>31</v>
      </c>
      <c r="C172" s="90"/>
      <c r="D172" s="90"/>
      <c r="E172" s="30">
        <v>2414.16</v>
      </c>
      <c r="F172" s="18"/>
      <c r="G172" s="30">
        <f>Таблица1[[#This Row],[ЗАКАЗ ( шт.)]]*Таблица1[[#This Row],[Цена с доставкой СПб Мск RUB]]</f>
        <v>0</v>
      </c>
      <c r="H172" s="30" t="s">
        <v>229</v>
      </c>
      <c r="I172" s="95"/>
      <c r="J172" s="67"/>
      <c r="K172" s="67"/>
    </row>
    <row r="173" spans="1:11" x14ac:dyDescent="0.25">
      <c r="A173" s="85" t="s">
        <v>198</v>
      </c>
      <c r="B173" s="89" t="s">
        <v>32</v>
      </c>
      <c r="C173" s="90"/>
      <c r="D173" s="90"/>
      <c r="E173" s="30">
        <v>3220.2239999999997</v>
      </c>
      <c r="F173" s="18"/>
      <c r="G173" s="30">
        <f>Таблица1[[#This Row],[ЗАКАЗ ( шт.)]]*Таблица1[[#This Row],[Цена с доставкой СПб Мск RUB]]</f>
        <v>0</v>
      </c>
      <c r="H173" s="30" t="s">
        <v>228</v>
      </c>
      <c r="I173" s="95"/>
      <c r="J173" s="67"/>
      <c r="K173" s="67"/>
    </row>
    <row r="174" spans="1:11" x14ac:dyDescent="0.25">
      <c r="A174" s="98" t="s">
        <v>199</v>
      </c>
      <c r="B174" s="86" t="s">
        <v>32</v>
      </c>
      <c r="C174" s="87"/>
      <c r="D174" s="87"/>
      <c r="E174" s="30">
        <v>3220.2239999999997</v>
      </c>
      <c r="F174" s="18"/>
      <c r="G174" s="30">
        <f>Таблица1[[#This Row],[ЗАКАЗ ( шт.)]]*Таблица1[[#This Row],[Цена с доставкой СПб Мск RUB]]</f>
        <v>0</v>
      </c>
      <c r="H174" s="30" t="s">
        <v>228</v>
      </c>
      <c r="I174" s="95"/>
      <c r="J174" s="67"/>
      <c r="K174" s="67"/>
    </row>
    <row r="175" spans="1:11" x14ac:dyDescent="0.25">
      <c r="A175" s="85" t="s">
        <v>200</v>
      </c>
      <c r="B175" s="89" t="s">
        <v>31</v>
      </c>
      <c r="C175" s="90"/>
      <c r="D175" s="90"/>
      <c r="E175" s="30">
        <v>2414.16</v>
      </c>
      <c r="F175" s="18"/>
      <c r="G175" s="30">
        <f>Таблица1[[#This Row],[ЗАКАЗ ( шт.)]]*Таблица1[[#This Row],[Цена с доставкой СПб Мск RUB]]</f>
        <v>0</v>
      </c>
      <c r="H175" s="30" t="s">
        <v>229</v>
      </c>
      <c r="I175" s="95"/>
      <c r="J175" s="67"/>
      <c r="K175" s="67"/>
    </row>
    <row r="176" spans="1:11" x14ac:dyDescent="0.25">
      <c r="A176" s="85" t="s">
        <v>200</v>
      </c>
      <c r="B176" s="89" t="s">
        <v>32</v>
      </c>
      <c r="C176" s="90"/>
      <c r="D176" s="90" t="s">
        <v>35</v>
      </c>
      <c r="E176" s="30">
        <v>4376.3999999999996</v>
      </c>
      <c r="F176" s="18"/>
      <c r="G176" s="30">
        <f>Таблица1[[#This Row],[ЗАКАЗ ( шт.)]]*Таблица1[[#This Row],[Цена с доставкой СПб Мск RUB]]</f>
        <v>0</v>
      </c>
      <c r="H176" s="30" t="s">
        <v>228</v>
      </c>
      <c r="I176" s="95"/>
      <c r="J176" s="67"/>
      <c r="K176" s="67"/>
    </row>
    <row r="177" spans="1:11" x14ac:dyDescent="0.25">
      <c r="A177" s="102" t="s">
        <v>200</v>
      </c>
      <c r="B177" s="86" t="s">
        <v>32</v>
      </c>
      <c r="C177" s="87"/>
      <c r="D177" s="87"/>
      <c r="E177" s="30">
        <v>3386.8799999999997</v>
      </c>
      <c r="F177" s="18"/>
      <c r="G177" s="30">
        <f>Таблица1[[#This Row],[ЗАКАЗ ( шт.)]]*Таблица1[[#This Row],[Цена с доставкой СПб Мск RUB]]</f>
        <v>0</v>
      </c>
      <c r="H177" s="30" t="s">
        <v>228</v>
      </c>
      <c r="I177" s="95"/>
      <c r="J177" s="67"/>
      <c r="K177" s="67"/>
    </row>
    <row r="178" spans="1:11" x14ac:dyDescent="0.25">
      <c r="A178" s="85" t="s">
        <v>201</v>
      </c>
      <c r="B178" s="89" t="s">
        <v>31</v>
      </c>
      <c r="C178" s="90"/>
      <c r="D178" s="90"/>
      <c r="E178" s="30">
        <v>2414.16</v>
      </c>
      <c r="F178" s="18"/>
      <c r="G178" s="30">
        <f>Таблица1[[#This Row],[ЗАКАЗ ( шт.)]]*Таблица1[[#This Row],[Цена с доставкой СПб Мск RUB]]</f>
        <v>0</v>
      </c>
      <c r="H178" s="30" t="s">
        <v>229</v>
      </c>
      <c r="I178" s="95"/>
      <c r="J178" s="67"/>
      <c r="K178" s="67"/>
    </row>
    <row r="179" spans="1:11" x14ac:dyDescent="0.25">
      <c r="A179" s="85" t="s">
        <v>202</v>
      </c>
      <c r="B179" s="89" t="s">
        <v>32</v>
      </c>
      <c r="C179" s="90"/>
      <c r="D179" s="90"/>
      <c r="E179" s="30">
        <v>4376.3999999999996</v>
      </c>
      <c r="F179" s="18"/>
      <c r="G179" s="30">
        <f>Таблица1[[#This Row],[ЗАКАЗ ( шт.)]]*Таблица1[[#This Row],[Цена с доставкой СПб Мск RUB]]</f>
        <v>0</v>
      </c>
      <c r="H179" s="30" t="s">
        <v>228</v>
      </c>
      <c r="I179" s="95" t="s">
        <v>232</v>
      </c>
      <c r="J179" s="67"/>
      <c r="K179" s="67"/>
    </row>
    <row r="180" spans="1:11" x14ac:dyDescent="0.25">
      <c r="A180" s="85" t="s">
        <v>202</v>
      </c>
      <c r="B180" s="89" t="s">
        <v>32</v>
      </c>
      <c r="C180" s="90"/>
      <c r="D180" s="90"/>
      <c r="E180" s="30">
        <v>3386.8799999999997</v>
      </c>
      <c r="F180" s="18"/>
      <c r="G180" s="30">
        <f>Таблица1[[#This Row],[ЗАКАЗ ( шт.)]]*Таблица1[[#This Row],[Цена с доставкой СПб Мск RUB]]</f>
        <v>0</v>
      </c>
      <c r="H180" s="30" t="s">
        <v>228</v>
      </c>
      <c r="I180" s="95"/>
      <c r="J180" s="67"/>
      <c r="K180" s="67"/>
    </row>
    <row r="181" spans="1:11" x14ac:dyDescent="0.25">
      <c r="A181" s="102" t="s">
        <v>142</v>
      </c>
      <c r="B181" s="86" t="s">
        <v>32</v>
      </c>
      <c r="C181" s="87"/>
      <c r="D181" s="87"/>
      <c r="E181" s="30">
        <v>4376.3999999999996</v>
      </c>
      <c r="F181" s="18"/>
      <c r="G181" s="30">
        <f>Таблица1[[#This Row],[ЗАКАЗ ( шт.)]]*Таблица1[[#This Row],[Цена с доставкой СПб Мск RUB]]</f>
        <v>0</v>
      </c>
      <c r="H181" s="30" t="s">
        <v>228</v>
      </c>
      <c r="I181" s="95" t="s">
        <v>232</v>
      </c>
      <c r="J181" s="67"/>
      <c r="K181" s="67"/>
    </row>
    <row r="182" spans="1:11" x14ac:dyDescent="0.25">
      <c r="A182" s="85" t="s">
        <v>126</v>
      </c>
      <c r="B182" s="89" t="s">
        <v>32</v>
      </c>
      <c r="C182" s="90"/>
      <c r="D182" s="90"/>
      <c r="E182" s="30">
        <v>4376.3999999999996</v>
      </c>
      <c r="F182" s="18"/>
      <c r="G182" s="30">
        <f>Таблица1[[#This Row],[ЗАКАЗ ( шт.)]]*Таблица1[[#This Row],[Цена с доставкой СПб Мск RUB]]</f>
        <v>0</v>
      </c>
      <c r="H182" s="30" t="s">
        <v>228</v>
      </c>
      <c r="I182" s="95" t="s">
        <v>232</v>
      </c>
    </row>
    <row r="183" spans="1:11" x14ac:dyDescent="0.25">
      <c r="A183" s="98" t="s">
        <v>203</v>
      </c>
      <c r="B183" s="86" t="s">
        <v>32</v>
      </c>
      <c r="C183" s="87"/>
      <c r="D183" s="87"/>
      <c r="E183" s="30">
        <v>4376.3999999999996</v>
      </c>
      <c r="F183" s="18"/>
      <c r="G183" s="30">
        <f>Таблица1[[#This Row],[ЗАКАЗ ( шт.)]]*Таблица1[[#This Row],[Цена с доставкой СПб Мск RUB]]</f>
        <v>0</v>
      </c>
      <c r="H183" s="30" t="s">
        <v>228</v>
      </c>
      <c r="I183" s="95" t="s">
        <v>232</v>
      </c>
    </row>
    <row r="184" spans="1:11" x14ac:dyDescent="0.25">
      <c r="A184" s="85" t="s">
        <v>111</v>
      </c>
      <c r="B184" s="89" t="s">
        <v>31</v>
      </c>
      <c r="C184" s="90"/>
      <c r="D184" s="90"/>
      <c r="E184" s="30">
        <v>2414.16</v>
      </c>
      <c r="F184" s="18"/>
      <c r="G184" s="30">
        <f>Таблица1[[#This Row],[ЗАКАЗ ( шт.)]]*Таблица1[[#This Row],[Цена с доставкой СПб Мск RUB]]</f>
        <v>0</v>
      </c>
      <c r="H184" s="30" t="s">
        <v>229</v>
      </c>
      <c r="I184" s="95"/>
    </row>
    <row r="185" spans="1:11" x14ac:dyDescent="0.25">
      <c r="A185" s="102" t="s">
        <v>112</v>
      </c>
      <c r="B185" s="89" t="s">
        <v>31</v>
      </c>
      <c r="C185" s="90"/>
      <c r="D185" s="90"/>
      <c r="E185" s="30">
        <v>2414.16</v>
      </c>
      <c r="F185" s="18"/>
      <c r="G185" s="30">
        <f>Таблица1[[#This Row],[ЗАКАЗ ( шт.)]]*Таблица1[[#This Row],[Цена с доставкой СПб Мск RUB]]</f>
        <v>0</v>
      </c>
      <c r="H185" s="30" t="s">
        <v>229</v>
      </c>
      <c r="I185" s="95"/>
    </row>
    <row r="186" spans="1:11" x14ac:dyDescent="0.25">
      <c r="A186" s="102" t="s">
        <v>112</v>
      </c>
      <c r="B186" s="86" t="s">
        <v>32</v>
      </c>
      <c r="C186" s="87"/>
      <c r="D186" s="87"/>
      <c r="E186" s="30">
        <v>4376.3999999999996</v>
      </c>
      <c r="F186" s="18"/>
      <c r="G186" s="30">
        <f>Таблица1[[#This Row],[ЗАКАЗ ( шт.)]]*Таблица1[[#This Row],[Цена с доставкой СПб Мск RUB]]</f>
        <v>0</v>
      </c>
      <c r="H186" s="30" t="s">
        <v>228</v>
      </c>
      <c r="I186" s="95" t="s">
        <v>232</v>
      </c>
    </row>
    <row r="187" spans="1:11" x14ac:dyDescent="0.25">
      <c r="A187" s="85" t="s">
        <v>204</v>
      </c>
      <c r="B187" s="89" t="s">
        <v>32</v>
      </c>
      <c r="C187" s="90"/>
      <c r="D187" s="90"/>
      <c r="E187" s="30">
        <v>4376.3999999999996</v>
      </c>
      <c r="F187" s="18"/>
      <c r="G187" s="30">
        <f>Таблица1[[#This Row],[ЗАКАЗ ( шт.)]]*Таблица1[[#This Row],[Цена с доставкой СПб Мск RUB]]</f>
        <v>0</v>
      </c>
      <c r="H187" s="30" t="s">
        <v>228</v>
      </c>
      <c r="I187" s="95" t="s">
        <v>232</v>
      </c>
    </row>
    <row r="188" spans="1:11" x14ac:dyDescent="0.25">
      <c r="A188" s="85" t="s">
        <v>143</v>
      </c>
      <c r="B188" s="89" t="s">
        <v>31</v>
      </c>
      <c r="C188" s="90"/>
      <c r="D188" s="90"/>
      <c r="E188" s="30">
        <v>2414.16</v>
      </c>
      <c r="F188" s="18"/>
      <c r="G188" s="30">
        <f>Таблица1[[#This Row],[ЗАКАЗ ( шт.)]]*Таблица1[[#This Row],[Цена с доставкой СПб Мск RUB]]</f>
        <v>0</v>
      </c>
      <c r="H188" s="30" t="s">
        <v>229</v>
      </c>
      <c r="I188" s="95"/>
    </row>
    <row r="189" spans="1:11" x14ac:dyDescent="0.25">
      <c r="A189" s="85" t="s">
        <v>148</v>
      </c>
      <c r="B189" s="89" t="s">
        <v>31</v>
      </c>
      <c r="C189" s="90"/>
      <c r="D189" s="90"/>
      <c r="E189" s="30">
        <v>2414.16</v>
      </c>
      <c r="F189" s="18"/>
      <c r="G189" s="30">
        <f>Таблица1[[#This Row],[ЗАКАЗ ( шт.)]]*Таблица1[[#This Row],[Цена с доставкой СПб Мск RUB]]</f>
        <v>0</v>
      </c>
      <c r="H189" s="30" t="s">
        <v>229</v>
      </c>
      <c r="I189" s="95"/>
    </row>
    <row r="190" spans="1:11" x14ac:dyDescent="0.25">
      <c r="A190" s="85" t="s">
        <v>148</v>
      </c>
      <c r="B190" s="89" t="s">
        <v>32</v>
      </c>
      <c r="C190" s="90"/>
      <c r="D190" s="90"/>
      <c r="E190" s="30">
        <v>4376.3999999999996</v>
      </c>
      <c r="F190" s="18"/>
      <c r="G190" s="30">
        <f>Таблица1[[#This Row],[ЗАКАЗ ( шт.)]]*Таблица1[[#This Row],[Цена с доставкой СПб Мск RUB]]</f>
        <v>0</v>
      </c>
      <c r="H190" s="30" t="s">
        <v>228</v>
      </c>
      <c r="I190" s="95" t="s">
        <v>232</v>
      </c>
    </row>
    <row r="191" spans="1:11" x14ac:dyDescent="0.25">
      <c r="A191" s="85" t="s">
        <v>148</v>
      </c>
      <c r="B191" s="89" t="s">
        <v>32</v>
      </c>
      <c r="C191" s="90" t="s">
        <v>140</v>
      </c>
      <c r="D191" s="90"/>
      <c r="E191" s="30">
        <v>4897.2</v>
      </c>
      <c r="F191" s="18"/>
      <c r="G191" s="30">
        <f>Таблица1[[#This Row],[ЗАКАЗ ( шт.)]]*Таблица1[[#This Row],[Цена с доставкой СПб Мск RUB]]</f>
        <v>0</v>
      </c>
      <c r="H191" s="30" t="s">
        <v>228</v>
      </c>
      <c r="I191" s="95"/>
    </row>
    <row r="192" spans="1:11" x14ac:dyDescent="0.25">
      <c r="A192" s="85" t="s">
        <v>100</v>
      </c>
      <c r="B192" s="89" t="s">
        <v>33</v>
      </c>
      <c r="C192" s="90"/>
      <c r="D192" s="90"/>
      <c r="E192" s="30">
        <v>951.88800000000003</v>
      </c>
      <c r="F192" s="18"/>
      <c r="G192" s="30">
        <f>Таблица1[[#This Row],[ЗАКАЗ ( шт.)]]*Таблица1[[#This Row],[Цена с доставкой СПб Мск RUB]]</f>
        <v>0</v>
      </c>
      <c r="H192" s="30" t="s">
        <v>230</v>
      </c>
      <c r="I192" s="95"/>
    </row>
    <row r="193" spans="1:9" x14ac:dyDescent="0.25">
      <c r="A193" s="85" t="s">
        <v>100</v>
      </c>
      <c r="B193" s="89" t="s">
        <v>32</v>
      </c>
      <c r="C193" s="90"/>
      <c r="D193" s="90"/>
      <c r="E193" s="30">
        <v>2407.7759999999998</v>
      </c>
      <c r="F193" s="18"/>
      <c r="G193" s="30">
        <f>Таблица1[[#This Row],[ЗАКАЗ ( шт.)]]*Таблица1[[#This Row],[Цена с доставкой СПб Мск RUB]]</f>
        <v>0</v>
      </c>
      <c r="H193" s="30" t="s">
        <v>228</v>
      </c>
      <c r="I193" s="95"/>
    </row>
    <row r="194" spans="1:9" x14ac:dyDescent="0.25">
      <c r="A194" s="85" t="s">
        <v>127</v>
      </c>
      <c r="B194" s="89" t="s">
        <v>32</v>
      </c>
      <c r="C194" s="90"/>
      <c r="D194" s="90"/>
      <c r="E194" s="30">
        <v>2407.7759999999998</v>
      </c>
      <c r="F194" s="18"/>
      <c r="G194" s="30">
        <f>Таблица1[[#This Row],[ЗАКАЗ ( шт.)]]*Таблица1[[#This Row],[Цена с доставкой СПб Мск RUB]]</f>
        <v>0</v>
      </c>
      <c r="H194" s="30" t="s">
        <v>228</v>
      </c>
      <c r="I194" s="95"/>
    </row>
    <row r="195" spans="1:9" x14ac:dyDescent="0.25">
      <c r="A195" s="85" t="s">
        <v>205</v>
      </c>
      <c r="B195" s="89" t="s">
        <v>31</v>
      </c>
      <c r="C195" s="90"/>
      <c r="D195" s="90" t="s">
        <v>35</v>
      </c>
      <c r="E195" s="30">
        <v>1674.624</v>
      </c>
      <c r="F195" s="18"/>
      <c r="G195" s="30">
        <f>Таблица1[[#This Row],[ЗАКАЗ ( шт.)]]*Таблица1[[#This Row],[Цена с доставкой СПб Мск RUB]]</f>
        <v>0</v>
      </c>
      <c r="H195" s="30" t="s">
        <v>229</v>
      </c>
      <c r="I195" s="95"/>
    </row>
    <row r="196" spans="1:9" x14ac:dyDescent="0.25">
      <c r="A196" s="98" t="s">
        <v>206</v>
      </c>
      <c r="B196" s="86" t="s">
        <v>32</v>
      </c>
      <c r="C196" s="87"/>
      <c r="D196" s="87"/>
      <c r="E196" s="30">
        <v>4376.3999999999996</v>
      </c>
      <c r="F196" s="18"/>
      <c r="G196" s="30">
        <f>Таблица1[[#This Row],[ЗАКАЗ ( шт.)]]*Таблица1[[#This Row],[Цена с доставкой СПб Мск RUB]]</f>
        <v>0</v>
      </c>
      <c r="H196" s="30" t="s">
        <v>228</v>
      </c>
      <c r="I196" s="95" t="s">
        <v>232</v>
      </c>
    </row>
    <row r="197" spans="1:9" x14ac:dyDescent="0.25">
      <c r="A197" s="98" t="s">
        <v>207</v>
      </c>
      <c r="B197" s="86" t="s">
        <v>31</v>
      </c>
      <c r="C197" s="87"/>
      <c r="D197" s="87"/>
      <c r="E197" s="30">
        <v>2414.16</v>
      </c>
      <c r="F197" s="18"/>
      <c r="G197" s="30">
        <f>Таблица1[[#This Row],[ЗАКАЗ ( шт.)]]*Таблица1[[#This Row],[Цена с доставкой СПб Мск RUB]]</f>
        <v>0</v>
      </c>
      <c r="H197" s="30" t="s">
        <v>229</v>
      </c>
      <c r="I197" s="95"/>
    </row>
    <row r="198" spans="1:9" x14ac:dyDescent="0.25">
      <c r="A198" s="102" t="s">
        <v>208</v>
      </c>
      <c r="B198" s="86" t="s">
        <v>32</v>
      </c>
      <c r="C198" s="87"/>
      <c r="D198" s="87"/>
      <c r="E198" s="30">
        <v>4376.3999999999996</v>
      </c>
      <c r="F198" s="18"/>
      <c r="G198" s="30">
        <f>Таблица1[[#This Row],[ЗАКАЗ ( шт.)]]*Таблица1[[#This Row],[Цена с доставкой СПб Мск RUB]]</f>
        <v>0</v>
      </c>
      <c r="H198" s="30" t="s">
        <v>228</v>
      </c>
      <c r="I198" s="95" t="s">
        <v>232</v>
      </c>
    </row>
    <row r="199" spans="1:9" x14ac:dyDescent="0.25">
      <c r="A199" s="98" t="s">
        <v>154</v>
      </c>
      <c r="B199" s="86" t="s">
        <v>32</v>
      </c>
      <c r="C199" s="87"/>
      <c r="D199" s="87"/>
      <c r="E199" s="30">
        <v>4376.3999999999996</v>
      </c>
      <c r="F199" s="18"/>
      <c r="G199" s="30">
        <f>Таблица1[[#This Row],[ЗАКАЗ ( шт.)]]*Таблица1[[#This Row],[Цена с доставкой СПб Мск RUB]]</f>
        <v>0</v>
      </c>
      <c r="H199" s="30" t="s">
        <v>228</v>
      </c>
      <c r="I199" s="95" t="s">
        <v>232</v>
      </c>
    </row>
    <row r="200" spans="1:9" x14ac:dyDescent="0.25">
      <c r="A200" s="102" t="s">
        <v>154</v>
      </c>
      <c r="B200" s="86" t="s">
        <v>32</v>
      </c>
      <c r="C200" s="87" t="s">
        <v>123</v>
      </c>
      <c r="D200" s="87"/>
      <c r="E200" s="30">
        <v>5001.3599999999997</v>
      </c>
      <c r="F200" s="18"/>
      <c r="G200" s="30">
        <f>Таблица1[[#This Row],[ЗАКАЗ ( шт.)]]*Таблица1[[#This Row],[Цена с доставкой СПб Мск RUB]]</f>
        <v>0</v>
      </c>
      <c r="H200" s="30" t="s">
        <v>228</v>
      </c>
      <c r="I200" s="95"/>
    </row>
    <row r="201" spans="1:9" x14ac:dyDescent="0.25">
      <c r="A201" s="85" t="s">
        <v>68</v>
      </c>
      <c r="B201" s="89" t="s">
        <v>32</v>
      </c>
      <c r="C201" s="90"/>
      <c r="D201" s="90"/>
      <c r="E201" s="30">
        <v>3220.2239999999997</v>
      </c>
      <c r="F201" s="18"/>
      <c r="G201" s="30">
        <f>Таблица1[[#This Row],[ЗАКАЗ ( шт.)]]*Таблица1[[#This Row],[Цена с доставкой СПб Мск RUB]]</f>
        <v>0</v>
      </c>
      <c r="H201" s="30" t="s">
        <v>228</v>
      </c>
      <c r="I201" s="95"/>
    </row>
    <row r="202" spans="1:9" x14ac:dyDescent="0.25">
      <c r="A202" s="102" t="s">
        <v>209</v>
      </c>
      <c r="B202" s="86" t="s">
        <v>32</v>
      </c>
      <c r="C202" s="87"/>
      <c r="D202" s="87"/>
      <c r="E202" s="30">
        <v>4376.3999999999996</v>
      </c>
      <c r="F202" s="18"/>
      <c r="G202" s="30">
        <f>Таблица1[[#This Row],[ЗАКАЗ ( шт.)]]*Таблица1[[#This Row],[Цена с доставкой СПб Мск RUB]]</f>
        <v>0</v>
      </c>
      <c r="H202" s="30" t="s">
        <v>228</v>
      </c>
      <c r="I202" s="95" t="s">
        <v>232</v>
      </c>
    </row>
    <row r="203" spans="1:9" x14ac:dyDescent="0.25">
      <c r="A203" s="85" t="s">
        <v>69</v>
      </c>
      <c r="B203" s="89" t="s">
        <v>31</v>
      </c>
      <c r="C203" s="90"/>
      <c r="D203" s="90"/>
      <c r="E203" s="30">
        <v>2414.16</v>
      </c>
      <c r="F203" s="18"/>
      <c r="G203" s="30">
        <f>Таблица1[[#This Row],[ЗАКАЗ ( шт.)]]*Таблица1[[#This Row],[Цена с доставкой СПб Мск RUB]]</f>
        <v>0</v>
      </c>
      <c r="H203" s="30" t="s">
        <v>229</v>
      </c>
      <c r="I203" s="95"/>
    </row>
    <row r="204" spans="1:9" x14ac:dyDescent="0.25">
      <c r="A204" s="102" t="s">
        <v>69</v>
      </c>
      <c r="B204" s="86" t="s">
        <v>32</v>
      </c>
      <c r="C204" s="87"/>
      <c r="D204" s="87"/>
      <c r="E204" s="30">
        <v>4376.3999999999996</v>
      </c>
      <c r="F204" s="18"/>
      <c r="G204" s="30">
        <f>Таблица1[[#This Row],[ЗАКАЗ ( шт.)]]*Таблица1[[#This Row],[Цена с доставкой СПб Мск RUB]]</f>
        <v>0</v>
      </c>
      <c r="H204" s="30" t="s">
        <v>228</v>
      </c>
      <c r="I204" s="95" t="s">
        <v>232</v>
      </c>
    </row>
    <row r="205" spans="1:9" x14ac:dyDescent="0.25">
      <c r="A205" s="102" t="s">
        <v>210</v>
      </c>
      <c r="B205" s="86" t="s">
        <v>32</v>
      </c>
      <c r="C205" s="87"/>
      <c r="D205" s="87"/>
      <c r="E205" s="30">
        <v>4376.3999999999996</v>
      </c>
      <c r="F205" s="18"/>
      <c r="G205" s="30">
        <f>Таблица1[[#This Row],[ЗАКАЗ ( шт.)]]*Таблица1[[#This Row],[Цена с доставкой СПб Мск RUB]]</f>
        <v>0</v>
      </c>
      <c r="H205" s="30" t="s">
        <v>228</v>
      </c>
      <c r="I205" s="95" t="s">
        <v>232</v>
      </c>
    </row>
    <row r="206" spans="1:9" x14ac:dyDescent="0.25">
      <c r="A206" s="102" t="s">
        <v>210</v>
      </c>
      <c r="B206" s="86" t="s">
        <v>32</v>
      </c>
      <c r="C206" s="87"/>
      <c r="D206" s="87"/>
      <c r="E206" s="30">
        <v>3282.72</v>
      </c>
      <c r="F206" s="18"/>
      <c r="G206" s="30">
        <f>Таблица1[[#This Row],[ЗАКАЗ ( шт.)]]*Таблица1[[#This Row],[Цена с доставкой СПб Мск RUB]]</f>
        <v>0</v>
      </c>
      <c r="H206" s="30" t="s">
        <v>228</v>
      </c>
      <c r="I206" s="95"/>
    </row>
    <row r="207" spans="1:9" x14ac:dyDescent="0.25">
      <c r="A207" s="85" t="s">
        <v>113</v>
      </c>
      <c r="B207" s="89" t="s">
        <v>31</v>
      </c>
      <c r="C207" s="90"/>
      <c r="D207" s="90" t="s">
        <v>35</v>
      </c>
      <c r="E207" s="30">
        <v>1653.7919999999999</v>
      </c>
      <c r="F207" s="18"/>
      <c r="G207" s="30">
        <f>Таблица1[[#This Row],[ЗАКАЗ ( шт.)]]*Таблица1[[#This Row],[Цена с доставкой СПб Мск RUB]]</f>
        <v>0</v>
      </c>
      <c r="H207" s="30" t="s">
        <v>229</v>
      </c>
      <c r="I207" s="95"/>
    </row>
    <row r="208" spans="1:9" x14ac:dyDescent="0.25">
      <c r="A208" s="102" t="s">
        <v>211</v>
      </c>
      <c r="B208" s="86" t="s">
        <v>32</v>
      </c>
      <c r="C208" s="87"/>
      <c r="D208" s="87"/>
      <c r="E208" s="30">
        <v>3282.72</v>
      </c>
      <c r="F208" s="18"/>
      <c r="G208" s="30">
        <f>Таблица1[[#This Row],[ЗАКАЗ ( шт.)]]*Таблица1[[#This Row],[Цена с доставкой СПб Мск RUB]]</f>
        <v>0</v>
      </c>
      <c r="H208" s="30" t="s">
        <v>228</v>
      </c>
      <c r="I208" s="95"/>
    </row>
    <row r="209" spans="1:9" x14ac:dyDescent="0.25">
      <c r="A209" s="85" t="s">
        <v>212</v>
      </c>
      <c r="B209" s="89" t="s">
        <v>31</v>
      </c>
      <c r="C209" s="90"/>
      <c r="D209" s="90"/>
      <c r="E209" s="30">
        <v>2507.904</v>
      </c>
      <c r="F209" s="18"/>
      <c r="G209" s="30">
        <f>Таблица1[[#This Row],[ЗАКАЗ ( шт.)]]*Таблица1[[#This Row],[Цена с доставкой СПб Мск RUB]]</f>
        <v>0</v>
      </c>
      <c r="H209" s="30" t="s">
        <v>229</v>
      </c>
      <c r="I209" s="95"/>
    </row>
    <row r="210" spans="1:9" x14ac:dyDescent="0.25">
      <c r="A210" s="85" t="s">
        <v>213</v>
      </c>
      <c r="B210" s="89" t="s">
        <v>32</v>
      </c>
      <c r="C210" s="90"/>
      <c r="D210" s="90"/>
      <c r="E210" s="30">
        <v>3751.4399999999996</v>
      </c>
      <c r="F210" s="18"/>
      <c r="G210" s="30">
        <f>Таблица1[[#This Row],[ЗАКАЗ ( шт.)]]*Таблица1[[#This Row],[Цена с доставкой СПб Мск RUB]]</f>
        <v>0</v>
      </c>
      <c r="H210" s="30" t="s">
        <v>228</v>
      </c>
      <c r="I210" s="95"/>
    </row>
    <row r="211" spans="1:9" x14ac:dyDescent="0.25">
      <c r="A211" s="85" t="s">
        <v>214</v>
      </c>
      <c r="B211" s="89" t="s">
        <v>31</v>
      </c>
      <c r="C211" s="90"/>
      <c r="D211" s="90"/>
      <c r="E211" s="30">
        <v>2414.16</v>
      </c>
      <c r="F211" s="18"/>
      <c r="G211" s="30">
        <f>Таблица1[[#This Row],[ЗАКАЗ ( шт.)]]*Таблица1[[#This Row],[Цена с доставкой СПб Мск RUB]]</f>
        <v>0</v>
      </c>
      <c r="H211" s="30" t="s">
        <v>229</v>
      </c>
      <c r="I211" s="95"/>
    </row>
    <row r="212" spans="1:9" x14ac:dyDescent="0.25">
      <c r="A212" s="85" t="s">
        <v>215</v>
      </c>
      <c r="B212" s="89" t="s">
        <v>32</v>
      </c>
      <c r="C212" s="90"/>
      <c r="D212" s="90"/>
      <c r="E212" s="30">
        <v>4376.3999999999996</v>
      </c>
      <c r="F212" s="18"/>
      <c r="G212" s="30">
        <f>Таблица1[[#This Row],[ЗАКАЗ ( шт.)]]*Таблица1[[#This Row],[Цена с доставкой СПб Мск RUB]]</f>
        <v>0</v>
      </c>
      <c r="H212" s="30" t="s">
        <v>228</v>
      </c>
      <c r="I212" s="95" t="s">
        <v>232</v>
      </c>
    </row>
    <row r="213" spans="1:9" x14ac:dyDescent="0.25">
      <c r="A213" s="85" t="s">
        <v>216</v>
      </c>
      <c r="B213" s="89" t="s">
        <v>32</v>
      </c>
      <c r="C213" s="90"/>
      <c r="D213" s="90"/>
      <c r="E213" s="30">
        <v>4376.3999999999996</v>
      </c>
      <c r="F213" s="18"/>
      <c r="G213" s="30">
        <f>Таблица1[[#This Row],[ЗАКАЗ ( шт.)]]*Таблица1[[#This Row],[Цена с доставкой СПб Мск RUB]]</f>
        <v>0</v>
      </c>
      <c r="H213" s="30" t="s">
        <v>228</v>
      </c>
      <c r="I213" s="95" t="s">
        <v>232</v>
      </c>
    </row>
    <row r="214" spans="1:9" x14ac:dyDescent="0.25">
      <c r="A214" s="106" t="s">
        <v>128</v>
      </c>
      <c r="B214" s="89" t="s">
        <v>32</v>
      </c>
      <c r="C214" s="90" t="s">
        <v>140</v>
      </c>
      <c r="D214" s="90"/>
      <c r="E214" s="30">
        <v>4793.04</v>
      </c>
      <c r="F214" s="18"/>
      <c r="G214" s="30">
        <f>Таблица1[[#This Row],[ЗАКАЗ ( шт.)]]*Таблица1[[#This Row],[Цена с доставкой СПб Мск RUB]]</f>
        <v>0</v>
      </c>
      <c r="H214" s="30" t="s">
        <v>228</v>
      </c>
      <c r="I214" s="95"/>
    </row>
    <row r="215" spans="1:9" x14ac:dyDescent="0.25">
      <c r="A215" s="85" t="s">
        <v>217</v>
      </c>
      <c r="B215" s="89" t="s">
        <v>32</v>
      </c>
      <c r="C215" s="90"/>
      <c r="D215" s="90"/>
      <c r="E215" s="30">
        <v>4376.3999999999996</v>
      </c>
      <c r="F215" s="18"/>
      <c r="G215" s="30">
        <f>Таблица1[[#This Row],[ЗАКАЗ ( шт.)]]*Таблица1[[#This Row],[Цена с доставкой СПб Мск RUB]]</f>
        <v>0</v>
      </c>
      <c r="H215" s="30" t="s">
        <v>228</v>
      </c>
      <c r="I215" s="95" t="s">
        <v>232</v>
      </c>
    </row>
    <row r="216" spans="1:9" x14ac:dyDescent="0.25">
      <c r="A216" s="102" t="s">
        <v>101</v>
      </c>
      <c r="B216" s="86" t="s">
        <v>31</v>
      </c>
      <c r="C216" s="87"/>
      <c r="D216" s="87" t="s">
        <v>29</v>
      </c>
      <c r="E216" s="30">
        <v>1601.712</v>
      </c>
      <c r="F216" s="18"/>
      <c r="G216" s="30">
        <f>Таблица1[[#This Row],[ЗАКАЗ ( шт.)]]*Таблица1[[#This Row],[Цена с доставкой СПб Мск RUB]]</f>
        <v>0</v>
      </c>
      <c r="H216" s="30" t="s">
        <v>229</v>
      </c>
      <c r="I216" s="95"/>
    </row>
    <row r="217" spans="1:9" x14ac:dyDescent="0.25">
      <c r="A217" s="85" t="s">
        <v>114</v>
      </c>
      <c r="B217" s="89" t="s">
        <v>31</v>
      </c>
      <c r="C217" s="90"/>
      <c r="D217" s="90" t="s">
        <v>34</v>
      </c>
      <c r="E217" s="30">
        <v>1737.12</v>
      </c>
      <c r="F217" s="18"/>
      <c r="G217" s="30">
        <f>Таблица1[[#This Row],[ЗАКАЗ ( шт.)]]*Таблица1[[#This Row],[Цена с доставкой СПб Мск RUB]]</f>
        <v>0</v>
      </c>
      <c r="H217" s="30" t="s">
        <v>229</v>
      </c>
      <c r="I217" s="95"/>
    </row>
    <row r="218" spans="1:9" x14ac:dyDescent="0.25">
      <c r="A218" s="85" t="s">
        <v>70</v>
      </c>
      <c r="B218" s="89" t="s">
        <v>31</v>
      </c>
      <c r="C218" s="90"/>
      <c r="D218" s="90" t="s">
        <v>34</v>
      </c>
      <c r="E218" s="30">
        <v>1757.952</v>
      </c>
      <c r="F218" s="18"/>
      <c r="G218" s="30">
        <f>Таблица1[[#This Row],[ЗАКАЗ ( шт.)]]*Таблица1[[#This Row],[Цена с доставкой СПб Мск RUB]]</f>
        <v>0</v>
      </c>
      <c r="H218" s="30" t="s">
        <v>229</v>
      </c>
      <c r="I218" s="95"/>
    </row>
    <row r="219" spans="1:9" x14ac:dyDescent="0.25">
      <c r="A219" s="85" t="s">
        <v>26</v>
      </c>
      <c r="B219" s="89" t="s">
        <v>33</v>
      </c>
      <c r="C219" s="90"/>
      <c r="D219" s="90"/>
      <c r="E219" s="30">
        <v>951.88800000000003</v>
      </c>
      <c r="F219" s="18"/>
      <c r="G219" s="30">
        <f>Таблица1[[#This Row],[ЗАКАЗ ( шт.)]]*Таблица1[[#This Row],[Цена с доставкой СПб Мск RUB]]</f>
        <v>0</v>
      </c>
      <c r="H219" s="30" t="s">
        <v>230</v>
      </c>
      <c r="I219" s="95"/>
    </row>
    <row r="220" spans="1:9" x14ac:dyDescent="0.25">
      <c r="A220" s="85" t="s">
        <v>26</v>
      </c>
      <c r="B220" s="89" t="s">
        <v>31</v>
      </c>
      <c r="C220" s="90"/>
      <c r="D220" s="90" t="s">
        <v>27</v>
      </c>
      <c r="E220" s="30">
        <v>1664.2079999999996</v>
      </c>
      <c r="F220" s="18"/>
      <c r="G220" s="30">
        <f>Таблица1[[#This Row],[ЗАКАЗ ( шт.)]]*Таблица1[[#This Row],[Цена с доставкой СПб Мск RUB]]</f>
        <v>0</v>
      </c>
      <c r="H220" s="30" t="s">
        <v>229</v>
      </c>
      <c r="I220" s="95"/>
    </row>
    <row r="221" spans="1:9" x14ac:dyDescent="0.25">
      <c r="A221" s="85" t="s">
        <v>71</v>
      </c>
      <c r="B221" s="89" t="s">
        <v>31</v>
      </c>
      <c r="C221" s="90"/>
      <c r="D221" s="90" t="s">
        <v>35</v>
      </c>
      <c r="E221" s="30">
        <v>1664.2079999999996</v>
      </c>
      <c r="F221" s="18"/>
      <c r="G221" s="30">
        <f>Таблица1[[#This Row],[ЗАКАЗ ( шт.)]]*Таблица1[[#This Row],[Цена с доставкой СПб Мск RUB]]</f>
        <v>0</v>
      </c>
      <c r="H221" s="30" t="s">
        <v>229</v>
      </c>
      <c r="I221" s="95"/>
    </row>
    <row r="222" spans="1:9" x14ac:dyDescent="0.25">
      <c r="A222" s="102" t="s">
        <v>71</v>
      </c>
      <c r="B222" s="86" t="s">
        <v>32</v>
      </c>
      <c r="C222" s="87"/>
      <c r="D222" s="87" t="s">
        <v>36</v>
      </c>
      <c r="E222" s="30">
        <v>2626.5119999999997</v>
      </c>
      <c r="F222" s="18"/>
      <c r="G222" s="30">
        <f>Таблица1[[#This Row],[ЗАКАЗ ( шт.)]]*Таблица1[[#This Row],[Цена с доставкой СПб Мск RUB]]</f>
        <v>0</v>
      </c>
      <c r="H222" s="30" t="s">
        <v>228</v>
      </c>
      <c r="I222" s="95"/>
    </row>
    <row r="223" spans="1:9" x14ac:dyDescent="0.25">
      <c r="A223" s="85" t="s">
        <v>218</v>
      </c>
      <c r="B223" s="89" t="s">
        <v>31</v>
      </c>
      <c r="C223" s="90"/>
      <c r="D223" s="91" t="s">
        <v>35</v>
      </c>
      <c r="E223" s="30">
        <v>1664.2079999999996</v>
      </c>
      <c r="F223" s="18"/>
      <c r="G223" s="30">
        <f>Таблица1[[#This Row],[ЗАКАЗ ( шт.)]]*Таблица1[[#This Row],[Цена с доставкой СПб Мск RUB]]</f>
        <v>0</v>
      </c>
      <c r="H223" s="30" t="s">
        <v>229</v>
      </c>
      <c r="I223" s="95"/>
    </row>
    <row r="224" spans="1:9" x14ac:dyDescent="0.25">
      <c r="A224" s="85" t="s">
        <v>218</v>
      </c>
      <c r="B224" s="89" t="s">
        <v>32</v>
      </c>
      <c r="C224" s="90"/>
      <c r="D224" s="90" t="s">
        <v>27</v>
      </c>
      <c r="E224" s="30">
        <v>2647.3439999999996</v>
      </c>
      <c r="F224" s="18"/>
      <c r="G224" s="30">
        <f>Таблица1[[#This Row],[ЗАКАЗ ( шт.)]]*Таблица1[[#This Row],[Цена с доставкой СПб Мск RUB]]</f>
        <v>0</v>
      </c>
      <c r="H224" s="30" t="s">
        <v>228</v>
      </c>
      <c r="I224" s="95"/>
    </row>
    <row r="225" spans="1:9" x14ac:dyDescent="0.25">
      <c r="A225" s="98" t="s">
        <v>115</v>
      </c>
      <c r="B225" s="89" t="s">
        <v>31</v>
      </c>
      <c r="C225" s="90"/>
      <c r="D225" s="90" t="s">
        <v>34</v>
      </c>
      <c r="E225" s="30">
        <v>1685.04</v>
      </c>
      <c r="F225" s="18"/>
      <c r="G225" s="30">
        <f>Таблица1[[#This Row],[ЗАКАЗ ( шт.)]]*Таблица1[[#This Row],[Цена с доставкой СПб Мск RUB]]</f>
        <v>0</v>
      </c>
      <c r="H225" s="30" t="s">
        <v>229</v>
      </c>
      <c r="I225" s="95"/>
    </row>
    <row r="226" spans="1:9" x14ac:dyDescent="0.25">
      <c r="A226" s="102" t="s">
        <v>72</v>
      </c>
      <c r="B226" s="86" t="s">
        <v>33</v>
      </c>
      <c r="C226" s="87"/>
      <c r="D226" s="87"/>
      <c r="E226" s="30">
        <v>951.88800000000003</v>
      </c>
      <c r="F226" s="18"/>
      <c r="G226" s="30">
        <f>Таблица1[[#This Row],[ЗАКАЗ ( шт.)]]*Таблица1[[#This Row],[Цена с доставкой СПб Мск RUB]]</f>
        <v>0</v>
      </c>
      <c r="H226" s="30" t="s">
        <v>230</v>
      </c>
      <c r="I226" s="95"/>
    </row>
    <row r="227" spans="1:9" x14ac:dyDescent="0.25">
      <c r="A227" s="98" t="s">
        <v>72</v>
      </c>
      <c r="B227" s="86" t="s">
        <v>31</v>
      </c>
      <c r="C227" s="87"/>
      <c r="D227" s="87" t="s">
        <v>29</v>
      </c>
      <c r="E227" s="30">
        <v>1664.2079999999996</v>
      </c>
      <c r="F227" s="18"/>
      <c r="G227" s="30">
        <f>Таблица1[[#This Row],[ЗАКАЗ ( шт.)]]*Таблица1[[#This Row],[Цена с доставкой СПб Мск RUB]]</f>
        <v>0</v>
      </c>
      <c r="H227" s="30" t="s">
        <v>229</v>
      </c>
      <c r="I227" s="95"/>
    </row>
    <row r="228" spans="1:9" x14ac:dyDescent="0.25">
      <c r="A228" s="85" t="s">
        <v>72</v>
      </c>
      <c r="B228" s="89" t="s">
        <v>32</v>
      </c>
      <c r="C228" s="90"/>
      <c r="D228" s="90" t="s">
        <v>34</v>
      </c>
      <c r="E228" s="30">
        <v>2386.9439999999995</v>
      </c>
      <c r="F228" s="18"/>
      <c r="G228" s="30">
        <f>Таблица1[[#This Row],[ЗАКАЗ ( шт.)]]*Таблица1[[#This Row],[Цена с доставкой СПб Мск RUB]]</f>
        <v>0</v>
      </c>
      <c r="H228" s="30" t="s">
        <v>228</v>
      </c>
      <c r="I228" s="95"/>
    </row>
    <row r="229" spans="1:9" x14ac:dyDescent="0.25">
      <c r="A229" s="102" t="s">
        <v>116</v>
      </c>
      <c r="B229" s="86" t="s">
        <v>31</v>
      </c>
      <c r="C229" s="87"/>
      <c r="D229" s="87" t="s">
        <v>29</v>
      </c>
      <c r="E229" s="30">
        <v>1664.2079999999996</v>
      </c>
      <c r="F229" s="18"/>
      <c r="G229" s="30">
        <f>Таблица1[[#This Row],[ЗАКАЗ ( шт.)]]*Таблица1[[#This Row],[Цена с доставкой СПб Мск RUB]]</f>
        <v>0</v>
      </c>
      <c r="H229" s="30" t="s">
        <v>229</v>
      </c>
      <c r="I229" s="95"/>
    </row>
    <row r="230" spans="1:9" x14ac:dyDescent="0.25">
      <c r="A230" s="98" t="s">
        <v>116</v>
      </c>
      <c r="B230" s="86" t="s">
        <v>32</v>
      </c>
      <c r="C230" s="87"/>
      <c r="D230" s="87" t="s">
        <v>34</v>
      </c>
      <c r="E230" s="30">
        <v>2501.52</v>
      </c>
      <c r="F230" s="18"/>
      <c r="G230" s="30">
        <f>Таблица1[[#This Row],[ЗАКАЗ ( шт.)]]*Таблица1[[#This Row],[Цена с доставкой СПб Мск RUB]]</f>
        <v>0</v>
      </c>
      <c r="H230" s="30" t="s">
        <v>228</v>
      </c>
      <c r="I230" s="95"/>
    </row>
    <row r="231" spans="1:9" x14ac:dyDescent="0.25">
      <c r="A231" s="85" t="s">
        <v>73</v>
      </c>
      <c r="B231" s="89" t="s">
        <v>33</v>
      </c>
      <c r="C231" s="90"/>
      <c r="D231" s="90"/>
      <c r="E231" s="30">
        <v>951.88800000000003</v>
      </c>
      <c r="F231" s="18"/>
      <c r="G231" s="30">
        <f>Таблица1[[#This Row],[ЗАКАЗ ( шт.)]]*Таблица1[[#This Row],[Цена с доставкой СПб Мск RUB]]</f>
        <v>0</v>
      </c>
      <c r="H231" s="30" t="s">
        <v>230</v>
      </c>
      <c r="I231" s="95"/>
    </row>
    <row r="232" spans="1:9" x14ac:dyDescent="0.25">
      <c r="A232" s="107" t="s">
        <v>73</v>
      </c>
      <c r="B232" s="86" t="s">
        <v>31</v>
      </c>
      <c r="C232" s="87"/>
      <c r="D232" s="87" t="s">
        <v>35</v>
      </c>
      <c r="E232" s="30">
        <v>1664.2079999999996</v>
      </c>
      <c r="F232" s="18"/>
      <c r="G232" s="30">
        <f>Таблица1[[#This Row],[ЗАКАЗ ( шт.)]]*Таблица1[[#This Row],[Цена с доставкой СПб Мск RUB]]</f>
        <v>0</v>
      </c>
      <c r="H232" s="30" t="s">
        <v>229</v>
      </c>
      <c r="I232" s="95"/>
    </row>
    <row r="233" spans="1:9" x14ac:dyDescent="0.25">
      <c r="A233" s="85" t="s">
        <v>219</v>
      </c>
      <c r="B233" s="89" t="s">
        <v>32</v>
      </c>
      <c r="C233" s="90"/>
      <c r="D233" s="90" t="s">
        <v>35</v>
      </c>
      <c r="E233" s="30">
        <v>2386.9439999999995</v>
      </c>
      <c r="F233" s="18"/>
      <c r="G233" s="30">
        <f>Таблица1[[#This Row],[ЗАКАЗ ( шт.)]]*Таблица1[[#This Row],[Цена с доставкой СПб Мск RUB]]</f>
        <v>0</v>
      </c>
      <c r="H233" s="30" t="s">
        <v>228</v>
      </c>
      <c r="I233" s="95"/>
    </row>
    <row r="234" spans="1:9" x14ac:dyDescent="0.25">
      <c r="A234" s="102" t="s">
        <v>117</v>
      </c>
      <c r="B234" s="86" t="s">
        <v>31</v>
      </c>
      <c r="C234" s="87"/>
      <c r="D234" s="87" t="s">
        <v>35</v>
      </c>
      <c r="E234" s="30">
        <v>1664.2079999999996</v>
      </c>
      <c r="F234" s="18"/>
      <c r="G234" s="30">
        <f>Таблица1[[#This Row],[ЗАКАЗ ( шт.)]]*Таблица1[[#This Row],[Цена с доставкой СПб Мск RUB]]</f>
        <v>0</v>
      </c>
      <c r="H234" s="30" t="s">
        <v>229</v>
      </c>
      <c r="I234" s="95"/>
    </row>
    <row r="235" spans="1:9" x14ac:dyDescent="0.25">
      <c r="A235" s="85" t="s">
        <v>74</v>
      </c>
      <c r="B235" s="89" t="s">
        <v>31</v>
      </c>
      <c r="C235" s="90"/>
      <c r="D235" s="90" t="s">
        <v>35</v>
      </c>
      <c r="E235" s="30">
        <v>1664.2079999999996</v>
      </c>
      <c r="F235" s="18"/>
      <c r="G235" s="30">
        <f>Таблица1[[#This Row],[ЗАКАЗ ( шт.)]]*Таблица1[[#This Row],[Цена с доставкой СПб Мск RUB]]</f>
        <v>0</v>
      </c>
      <c r="H235" s="30" t="s">
        <v>229</v>
      </c>
      <c r="I235" s="95"/>
    </row>
    <row r="236" spans="1:9" x14ac:dyDescent="0.25">
      <c r="A236" s="85" t="s">
        <v>74</v>
      </c>
      <c r="B236" s="89" t="s">
        <v>32</v>
      </c>
      <c r="C236" s="90"/>
      <c r="D236" s="90" t="s">
        <v>104</v>
      </c>
      <c r="E236" s="30">
        <v>2386.9439999999995</v>
      </c>
      <c r="F236" s="18"/>
      <c r="G236" s="30">
        <f>Таблица1[[#This Row],[ЗАКАЗ ( шт.)]]*Таблица1[[#This Row],[Цена с доставкой СПб Мск RUB]]</f>
        <v>0</v>
      </c>
      <c r="H236" s="30" t="s">
        <v>228</v>
      </c>
      <c r="I236" s="95"/>
    </row>
    <row r="237" spans="1:9" x14ac:dyDescent="0.25">
      <c r="A237" s="102" t="s">
        <v>75</v>
      </c>
      <c r="B237" s="86" t="s">
        <v>31</v>
      </c>
      <c r="C237" s="87"/>
      <c r="D237" s="87" t="s">
        <v>35</v>
      </c>
      <c r="E237" s="30">
        <v>1664.2079999999996</v>
      </c>
      <c r="F237" s="18"/>
      <c r="G237" s="30">
        <f>Таблица1[[#This Row],[ЗАКАЗ ( шт.)]]*Таблица1[[#This Row],[Цена с доставкой СПб Мск RUB]]</f>
        <v>0</v>
      </c>
      <c r="H237" s="30" t="s">
        <v>229</v>
      </c>
      <c r="I237" s="95"/>
    </row>
    <row r="238" spans="1:9" x14ac:dyDescent="0.25">
      <c r="A238" s="108" t="s">
        <v>75</v>
      </c>
      <c r="B238" s="109" t="s">
        <v>32</v>
      </c>
      <c r="C238" s="110"/>
      <c r="D238" s="111" t="s">
        <v>104</v>
      </c>
      <c r="E238" s="30">
        <v>2501.52</v>
      </c>
      <c r="F238" s="18"/>
      <c r="G238" s="30">
        <f>Таблица1[[#This Row],[ЗАКАЗ ( шт.)]]*Таблица1[[#This Row],[Цена с доставкой СПб Мск RUB]]</f>
        <v>0</v>
      </c>
      <c r="H238" s="30" t="s">
        <v>228</v>
      </c>
      <c r="I238" s="112"/>
    </row>
    <row r="239" spans="1:9" x14ac:dyDescent="0.25">
      <c r="A239" s="108" t="s">
        <v>76</v>
      </c>
      <c r="B239" s="109" t="s">
        <v>33</v>
      </c>
      <c r="C239" s="110"/>
      <c r="D239" s="111"/>
      <c r="E239" s="30">
        <v>951.88800000000003</v>
      </c>
      <c r="F239" s="18"/>
      <c r="G239" s="30">
        <f>Таблица1[[#This Row],[ЗАКАЗ ( шт.)]]*Таблица1[[#This Row],[Цена с доставкой СПб Мск RUB]]</f>
        <v>0</v>
      </c>
      <c r="H239" s="30" t="s">
        <v>230</v>
      </c>
      <c r="I239" s="112"/>
    </row>
    <row r="240" spans="1:9" x14ac:dyDescent="0.25">
      <c r="A240" s="108" t="s">
        <v>76</v>
      </c>
      <c r="B240" s="109" t="s">
        <v>31</v>
      </c>
      <c r="C240" s="110"/>
      <c r="D240" s="111" t="s">
        <v>35</v>
      </c>
      <c r="E240" s="30">
        <v>1674.624</v>
      </c>
      <c r="F240" s="18"/>
      <c r="G240" s="30">
        <f>Таблица1[[#This Row],[ЗАКАЗ ( шт.)]]*Таблица1[[#This Row],[Цена с доставкой СПб Мск RUB]]</f>
        <v>0</v>
      </c>
      <c r="H240" s="30" t="s">
        <v>229</v>
      </c>
      <c r="I240" s="112"/>
    </row>
    <row r="241" spans="1:9" x14ac:dyDescent="0.25">
      <c r="A241" s="108" t="s">
        <v>129</v>
      </c>
      <c r="B241" s="109" t="s">
        <v>32</v>
      </c>
      <c r="C241" s="110"/>
      <c r="D241" s="111" t="s">
        <v>27</v>
      </c>
      <c r="E241" s="30">
        <v>2386.9439999999995</v>
      </c>
      <c r="F241" s="18"/>
      <c r="G241" s="30">
        <f>Таблица1[[#This Row],[ЗАКАЗ ( шт.)]]*Таблица1[[#This Row],[Цена с доставкой СПб Мск RUB]]</f>
        <v>0</v>
      </c>
      <c r="H241" s="30" t="s">
        <v>228</v>
      </c>
      <c r="I241" s="112"/>
    </row>
    <row r="242" spans="1:9" x14ac:dyDescent="0.25">
      <c r="A242" s="108" t="s">
        <v>129</v>
      </c>
      <c r="B242" s="109" t="s">
        <v>32</v>
      </c>
      <c r="C242" s="110"/>
      <c r="D242" s="111" t="s">
        <v>36</v>
      </c>
      <c r="E242" s="30">
        <v>2501.52</v>
      </c>
      <c r="F242" s="18"/>
      <c r="G242" s="30">
        <f>Таблица1[[#This Row],[ЗАКАЗ ( шт.)]]*Таблица1[[#This Row],[Цена с доставкой СПб Мск RUB]]</f>
        <v>0</v>
      </c>
      <c r="H242" s="30" t="s">
        <v>228</v>
      </c>
      <c r="I242" s="112"/>
    </row>
    <row r="243" spans="1:9" x14ac:dyDescent="0.25">
      <c r="A243" s="108" t="s">
        <v>77</v>
      </c>
      <c r="B243" s="109" t="s">
        <v>31</v>
      </c>
      <c r="C243" s="110"/>
      <c r="D243" s="111" t="s">
        <v>27</v>
      </c>
      <c r="E243" s="30">
        <v>1601.712</v>
      </c>
      <c r="F243" s="18"/>
      <c r="G243" s="30">
        <f>Таблица1[[#This Row],[ЗАКАЗ ( шт.)]]*Таблица1[[#This Row],[Цена с доставкой СПб Мск RUB]]</f>
        <v>0</v>
      </c>
      <c r="H243" s="30" t="s">
        <v>229</v>
      </c>
      <c r="I243" s="112"/>
    </row>
    <row r="244" spans="1:9" x14ac:dyDescent="0.25">
      <c r="A244" s="108" t="s">
        <v>78</v>
      </c>
      <c r="B244" s="109" t="s">
        <v>33</v>
      </c>
      <c r="C244" s="110"/>
      <c r="D244" s="111"/>
      <c r="E244" s="30">
        <v>910.22399999999993</v>
      </c>
      <c r="F244" s="18"/>
      <c r="G244" s="30">
        <f>Таблица1[[#This Row],[ЗАКАЗ ( шт.)]]*Таблица1[[#This Row],[Цена с доставкой СПб Мск RUB]]</f>
        <v>0</v>
      </c>
      <c r="H244" s="30" t="s">
        <v>230</v>
      </c>
      <c r="I244" s="112"/>
    </row>
    <row r="245" spans="1:9" x14ac:dyDescent="0.25">
      <c r="A245" s="108" t="s">
        <v>78</v>
      </c>
      <c r="B245" s="109" t="s">
        <v>31</v>
      </c>
      <c r="C245" s="110"/>
      <c r="D245" s="111" t="s">
        <v>29</v>
      </c>
      <c r="E245" s="30">
        <v>1601.712</v>
      </c>
      <c r="F245" s="18"/>
      <c r="G245" s="30">
        <f>Таблица1[[#This Row],[ЗАКАЗ ( шт.)]]*Таблица1[[#This Row],[Цена с доставкой СПб Мск RUB]]</f>
        <v>0</v>
      </c>
      <c r="H245" s="30" t="s">
        <v>229</v>
      </c>
      <c r="I245" s="112"/>
    </row>
    <row r="246" spans="1:9" x14ac:dyDescent="0.25">
      <c r="A246" s="108" t="s">
        <v>78</v>
      </c>
      <c r="B246" s="109" t="s">
        <v>32</v>
      </c>
      <c r="C246" s="110"/>
      <c r="D246" s="111" t="s">
        <v>34</v>
      </c>
      <c r="E246" s="30">
        <v>2324.4479999999999</v>
      </c>
      <c r="F246" s="18"/>
      <c r="G246" s="30">
        <f>Таблица1[[#This Row],[ЗАКАЗ ( шт.)]]*Таблица1[[#This Row],[Цена с доставкой СПб Мск RUB]]</f>
        <v>0</v>
      </c>
      <c r="H246" s="30" t="s">
        <v>228</v>
      </c>
      <c r="I246" s="112"/>
    </row>
    <row r="247" spans="1:9" x14ac:dyDescent="0.25">
      <c r="A247" s="108" t="s">
        <v>118</v>
      </c>
      <c r="B247" s="109" t="s">
        <v>31</v>
      </c>
      <c r="C247" s="110"/>
      <c r="D247" s="111" t="s">
        <v>29</v>
      </c>
      <c r="E247" s="30">
        <v>1601.712</v>
      </c>
      <c r="F247" s="18"/>
      <c r="G247" s="30">
        <f>Таблица1[[#This Row],[ЗАКАЗ ( шт.)]]*Таблица1[[#This Row],[Цена с доставкой СПб Мск RUB]]</f>
        <v>0</v>
      </c>
      <c r="H247" s="30" t="s">
        <v>229</v>
      </c>
      <c r="I247" s="112"/>
    </row>
    <row r="248" spans="1:9" x14ac:dyDescent="0.25">
      <c r="A248" s="108" t="s">
        <v>220</v>
      </c>
      <c r="B248" s="109" t="s">
        <v>32</v>
      </c>
      <c r="C248" s="110"/>
      <c r="D248" s="111" t="s">
        <v>34</v>
      </c>
      <c r="E248" s="30">
        <v>2303.616</v>
      </c>
      <c r="F248" s="18"/>
      <c r="G248" s="30">
        <f>Таблица1[[#This Row],[ЗАКАЗ ( шт.)]]*Таблица1[[#This Row],[Цена с доставкой СПб Мск RUB]]</f>
        <v>0</v>
      </c>
      <c r="H248" s="30" t="s">
        <v>228</v>
      </c>
      <c r="I248" s="112"/>
    </row>
    <row r="249" spans="1:9" x14ac:dyDescent="0.25">
      <c r="A249" s="108" t="s">
        <v>79</v>
      </c>
      <c r="B249" s="109" t="s">
        <v>31</v>
      </c>
      <c r="C249" s="110"/>
      <c r="D249" s="111" t="s">
        <v>35</v>
      </c>
      <c r="E249" s="30">
        <v>1685.04</v>
      </c>
      <c r="F249" s="18"/>
      <c r="G249" s="30">
        <f>Таблица1[[#This Row],[ЗАКАЗ ( шт.)]]*Таблица1[[#This Row],[Цена с доставкой СПб Мск RUB]]</f>
        <v>0</v>
      </c>
      <c r="H249" s="30" t="s">
        <v>229</v>
      </c>
      <c r="I249" s="112"/>
    </row>
    <row r="250" spans="1:9" x14ac:dyDescent="0.25">
      <c r="A250" s="108" t="s">
        <v>80</v>
      </c>
      <c r="B250" s="109" t="s">
        <v>32</v>
      </c>
      <c r="C250" s="110"/>
      <c r="D250" s="111" t="s">
        <v>27</v>
      </c>
      <c r="E250" s="30">
        <v>2334.8639999999996</v>
      </c>
      <c r="F250" s="18"/>
      <c r="G250" s="30">
        <f>Таблица1[[#This Row],[ЗАКАЗ ( шт.)]]*Таблица1[[#This Row],[Цена с доставкой СПб Мск RUB]]</f>
        <v>0</v>
      </c>
      <c r="H250" s="30" t="s">
        <v>228</v>
      </c>
      <c r="I250" s="112"/>
    </row>
    <row r="251" spans="1:9" x14ac:dyDescent="0.25">
      <c r="A251" s="108" t="s">
        <v>119</v>
      </c>
      <c r="B251" s="109" t="s">
        <v>31</v>
      </c>
      <c r="C251" s="110"/>
      <c r="D251" s="111" t="s">
        <v>29</v>
      </c>
      <c r="E251" s="30">
        <v>1601.712</v>
      </c>
      <c r="F251" s="18"/>
      <c r="G251" s="30">
        <f>Таблица1[[#This Row],[ЗАКАЗ ( шт.)]]*Таблица1[[#This Row],[Цена с доставкой СПб Мск RUB]]</f>
        <v>0</v>
      </c>
      <c r="H251" s="30" t="s">
        <v>229</v>
      </c>
      <c r="I251" s="112"/>
    </row>
    <row r="252" spans="1:9" x14ac:dyDescent="0.25">
      <c r="A252" s="108" t="s">
        <v>221</v>
      </c>
      <c r="B252" s="109" t="s">
        <v>31</v>
      </c>
      <c r="C252" s="110"/>
      <c r="D252" s="111" t="s">
        <v>29</v>
      </c>
      <c r="E252" s="30">
        <v>1601.712</v>
      </c>
      <c r="F252" s="18"/>
      <c r="G252" s="30">
        <f>Таблица1[[#This Row],[ЗАКАЗ ( шт.)]]*Таблица1[[#This Row],[Цена с доставкой СПб Мск RUB]]</f>
        <v>0</v>
      </c>
      <c r="H252" s="30" t="s">
        <v>229</v>
      </c>
      <c r="I252" s="112"/>
    </row>
    <row r="253" spans="1:9" x14ac:dyDescent="0.25">
      <c r="A253" s="108" t="s">
        <v>145</v>
      </c>
      <c r="B253" s="109" t="s">
        <v>31</v>
      </c>
      <c r="C253" s="110"/>
      <c r="D253" s="111" t="s">
        <v>27</v>
      </c>
      <c r="E253" s="30">
        <v>1685.04</v>
      </c>
      <c r="F253" s="18"/>
      <c r="G253" s="30">
        <f>Таблица1[[#This Row],[ЗАКАЗ ( шт.)]]*Таблица1[[#This Row],[Цена с доставкой СПб Мск RUB]]</f>
        <v>0</v>
      </c>
      <c r="H253" s="30" t="s">
        <v>229</v>
      </c>
      <c r="I253" s="112"/>
    </row>
    <row r="254" spans="1:9" x14ac:dyDescent="0.25">
      <c r="A254" s="108" t="s">
        <v>81</v>
      </c>
      <c r="B254" s="109" t="s">
        <v>31</v>
      </c>
      <c r="C254" s="110"/>
      <c r="D254" s="111" t="s">
        <v>35</v>
      </c>
      <c r="E254" s="30">
        <v>1601.712</v>
      </c>
      <c r="F254" s="18"/>
      <c r="G254" s="30">
        <f>Таблица1[[#This Row],[ЗАКАЗ ( шт.)]]*Таблица1[[#This Row],[Цена с доставкой СПб Мск RUB]]</f>
        <v>0</v>
      </c>
      <c r="H254" s="30" t="s">
        <v>229</v>
      </c>
      <c r="I254" s="112"/>
    </row>
    <row r="255" spans="1:9" x14ac:dyDescent="0.25">
      <c r="A255" s="108" t="s">
        <v>120</v>
      </c>
      <c r="B255" s="109" t="s">
        <v>31</v>
      </c>
      <c r="C255" s="110"/>
      <c r="D255" s="111" t="s">
        <v>104</v>
      </c>
      <c r="E255" s="30">
        <v>1705.8719999999998</v>
      </c>
      <c r="F255" s="18"/>
      <c r="G255" s="30">
        <f>Таблица1[[#This Row],[ЗАКАЗ ( шт.)]]*Таблица1[[#This Row],[Цена с доставкой СПб Мск RUB]]</f>
        <v>0</v>
      </c>
      <c r="H255" s="30" t="s">
        <v>229</v>
      </c>
      <c r="I255" s="112"/>
    </row>
    <row r="256" spans="1:9" x14ac:dyDescent="0.25">
      <c r="A256" s="108" t="s">
        <v>82</v>
      </c>
      <c r="B256" s="109" t="s">
        <v>31</v>
      </c>
      <c r="C256" s="110"/>
      <c r="D256" s="111" t="s">
        <v>29</v>
      </c>
      <c r="E256" s="30">
        <v>1601.712</v>
      </c>
      <c r="F256" s="18"/>
      <c r="G256" s="30">
        <f>Таблица1[[#This Row],[ЗАКАЗ ( шт.)]]*Таблица1[[#This Row],[Цена с доставкой СПб Мск RUB]]</f>
        <v>0</v>
      </c>
      <c r="H256" s="30" t="s">
        <v>229</v>
      </c>
      <c r="I256" s="112"/>
    </row>
    <row r="257" spans="1:9" x14ac:dyDescent="0.25">
      <c r="A257" s="108" t="s">
        <v>82</v>
      </c>
      <c r="B257" s="109" t="s">
        <v>32</v>
      </c>
      <c r="C257" s="110"/>
      <c r="D257" s="111" t="s">
        <v>34</v>
      </c>
      <c r="E257" s="30">
        <v>2303.616</v>
      </c>
      <c r="F257" s="18"/>
      <c r="G257" s="30">
        <f>Таблица1[[#This Row],[ЗАКАЗ ( шт.)]]*Таблица1[[#This Row],[Цена с доставкой СПб Мск RUB]]</f>
        <v>0</v>
      </c>
      <c r="H257" s="30" t="s">
        <v>228</v>
      </c>
      <c r="I257" s="112"/>
    </row>
    <row r="258" spans="1:9" x14ac:dyDescent="0.25">
      <c r="A258" s="108" t="s">
        <v>146</v>
      </c>
      <c r="B258" s="109" t="s">
        <v>31</v>
      </c>
      <c r="C258" s="110"/>
      <c r="D258" s="111" t="s">
        <v>30</v>
      </c>
      <c r="E258" s="30">
        <v>1914.1919999999998</v>
      </c>
      <c r="F258" s="18"/>
      <c r="G258" s="30">
        <f>Таблица1[[#This Row],[ЗАКАЗ ( шт.)]]*Таблица1[[#This Row],[Цена с доставкой СПб Мск RUB]]</f>
        <v>0</v>
      </c>
      <c r="H258" s="30" t="s">
        <v>229</v>
      </c>
      <c r="I258" s="112"/>
    </row>
    <row r="259" spans="1:9" x14ac:dyDescent="0.25">
      <c r="A259" s="108" t="s">
        <v>146</v>
      </c>
      <c r="B259" s="109" t="s">
        <v>31</v>
      </c>
      <c r="C259" s="110"/>
      <c r="D259" s="111" t="s">
        <v>29</v>
      </c>
      <c r="E259" s="30">
        <v>2018.3519999999996</v>
      </c>
      <c r="F259" s="18"/>
      <c r="G259" s="30">
        <f>Таблица1[[#This Row],[ЗАКАЗ ( шт.)]]*Таблица1[[#This Row],[Цена с доставкой СПб Мск RUB]]</f>
        <v>0</v>
      </c>
      <c r="H259" s="30" t="s">
        <v>229</v>
      </c>
      <c r="I259" s="112"/>
    </row>
    <row r="260" spans="1:9" x14ac:dyDescent="0.25">
      <c r="A260" s="108" t="s">
        <v>90</v>
      </c>
      <c r="B260" s="109" t="s">
        <v>31</v>
      </c>
      <c r="C260" s="110"/>
      <c r="D260" s="111" t="s">
        <v>29</v>
      </c>
      <c r="E260" s="30">
        <v>1674.624</v>
      </c>
      <c r="F260" s="18"/>
      <c r="G260" s="30">
        <f>Таблица1[[#This Row],[ЗАКАЗ ( шт.)]]*Таблица1[[#This Row],[Цена с доставкой СПб Мск RUB]]</f>
        <v>0</v>
      </c>
      <c r="H260" s="30" t="s">
        <v>229</v>
      </c>
      <c r="I260" s="112"/>
    </row>
    <row r="261" spans="1:9" x14ac:dyDescent="0.25">
      <c r="A261" s="108" t="s">
        <v>90</v>
      </c>
      <c r="B261" s="109" t="s">
        <v>32</v>
      </c>
      <c r="C261" s="110"/>
      <c r="D261" s="111" t="s">
        <v>29</v>
      </c>
      <c r="E261" s="30">
        <v>2407.7759999999998</v>
      </c>
      <c r="F261" s="18"/>
      <c r="G261" s="30">
        <f>Таблица1[[#This Row],[ЗАКАЗ ( шт.)]]*Таблица1[[#This Row],[Цена с доставкой СПб Мск RUB]]</f>
        <v>0</v>
      </c>
      <c r="H261" s="30" t="s">
        <v>228</v>
      </c>
      <c r="I261" s="112"/>
    </row>
    <row r="262" spans="1:9" x14ac:dyDescent="0.25">
      <c r="A262" s="108" t="s">
        <v>83</v>
      </c>
      <c r="B262" s="109" t="s">
        <v>31</v>
      </c>
      <c r="C262" s="110"/>
      <c r="D262" s="111" t="s">
        <v>29</v>
      </c>
      <c r="E262" s="30">
        <v>1601.712</v>
      </c>
      <c r="F262" s="18"/>
      <c r="G262" s="30">
        <f>Таблица1[[#This Row],[ЗАКАЗ ( шт.)]]*Таблица1[[#This Row],[Цена с доставкой СПб Мск RUB]]</f>
        <v>0</v>
      </c>
      <c r="H262" s="30" t="s">
        <v>229</v>
      </c>
      <c r="I262" s="112"/>
    </row>
    <row r="263" spans="1:9" x14ac:dyDescent="0.25">
      <c r="A263" s="108" t="s">
        <v>83</v>
      </c>
      <c r="B263" s="109" t="s">
        <v>32</v>
      </c>
      <c r="C263" s="110"/>
      <c r="D263" s="111" t="s">
        <v>34</v>
      </c>
      <c r="E263" s="30">
        <v>2303.616</v>
      </c>
      <c r="F263" s="18"/>
      <c r="G263" s="30">
        <f>Таблица1[[#This Row],[ЗАКАЗ ( шт.)]]*Таблица1[[#This Row],[Цена с доставкой СПб Мск RUB]]</f>
        <v>0</v>
      </c>
      <c r="H263" s="30" t="s">
        <v>228</v>
      </c>
      <c r="I263" s="112"/>
    </row>
    <row r="264" spans="1:9" x14ac:dyDescent="0.25">
      <c r="A264" s="108" t="s">
        <v>121</v>
      </c>
      <c r="B264" s="109" t="s">
        <v>31</v>
      </c>
      <c r="C264" s="110"/>
      <c r="D264" s="111" t="s">
        <v>29</v>
      </c>
      <c r="E264" s="30">
        <v>1674.624</v>
      </c>
      <c r="F264" s="18"/>
      <c r="G264" s="30">
        <f>Таблица1[[#This Row],[ЗАКАЗ ( шт.)]]*Таблица1[[#This Row],[Цена с доставкой СПб Мск RUB]]</f>
        <v>0</v>
      </c>
      <c r="H264" s="30" t="s">
        <v>229</v>
      </c>
      <c r="I264" s="112"/>
    </row>
    <row r="265" spans="1:9" x14ac:dyDescent="0.25">
      <c r="A265" s="108" t="s">
        <v>222</v>
      </c>
      <c r="B265" s="109" t="s">
        <v>31</v>
      </c>
      <c r="C265" s="110"/>
      <c r="D265" s="111" t="s">
        <v>28</v>
      </c>
      <c r="E265" s="30">
        <v>1882.9439999999997</v>
      </c>
      <c r="F265" s="18"/>
      <c r="G265" s="30">
        <f>Таблица1[[#This Row],[ЗАКАЗ ( шт.)]]*Таблица1[[#This Row],[Цена с доставкой СПб Мск RUB]]</f>
        <v>0</v>
      </c>
      <c r="H265" s="30" t="s">
        <v>229</v>
      </c>
      <c r="I265" s="112"/>
    </row>
    <row r="266" spans="1:9" x14ac:dyDescent="0.25">
      <c r="A266" s="108" t="s">
        <v>223</v>
      </c>
      <c r="B266" s="109" t="s">
        <v>31</v>
      </c>
      <c r="C266" s="110"/>
      <c r="D266" s="111" t="s">
        <v>34</v>
      </c>
      <c r="E266" s="30">
        <v>1632.9599999999996</v>
      </c>
      <c r="F266" s="18"/>
      <c r="G266" s="30">
        <f>Таблица1[[#This Row],[ЗАКАЗ ( шт.)]]*Таблица1[[#This Row],[Цена с доставкой СПб Мск RUB]]</f>
        <v>0</v>
      </c>
      <c r="H266" s="30" t="s">
        <v>229</v>
      </c>
      <c r="I266" s="112"/>
    </row>
    <row r="267" spans="1:9" x14ac:dyDescent="0.25">
      <c r="A267" s="108" t="s">
        <v>84</v>
      </c>
      <c r="B267" s="109" t="s">
        <v>31</v>
      </c>
      <c r="C267" s="110"/>
      <c r="D267" s="111" t="s">
        <v>27</v>
      </c>
      <c r="E267" s="30">
        <v>1601.712</v>
      </c>
      <c r="F267" s="18"/>
      <c r="G267" s="30">
        <f>Таблица1[[#This Row],[ЗАКАЗ ( шт.)]]*Таблица1[[#This Row],[Цена с доставкой СПб Мск RUB]]</f>
        <v>0</v>
      </c>
      <c r="H267" s="30" t="s">
        <v>229</v>
      </c>
      <c r="I267" s="112"/>
    </row>
    <row r="268" spans="1:9" x14ac:dyDescent="0.25">
      <c r="A268" s="108" t="s">
        <v>224</v>
      </c>
      <c r="B268" s="109" t="s">
        <v>31</v>
      </c>
      <c r="C268" s="110"/>
      <c r="D268" s="111" t="s">
        <v>35</v>
      </c>
      <c r="E268" s="30">
        <v>1653.7919999999999</v>
      </c>
      <c r="F268" s="18"/>
      <c r="G268" s="30">
        <f>Таблица1[[#This Row],[ЗАКАЗ ( шт.)]]*Таблица1[[#This Row],[Цена с доставкой СПб Мск RUB]]</f>
        <v>0</v>
      </c>
      <c r="H268" s="30" t="s">
        <v>229</v>
      </c>
      <c r="I268" s="112"/>
    </row>
    <row r="269" spans="1:9" x14ac:dyDescent="0.25">
      <c r="A269" s="108" t="s">
        <v>85</v>
      </c>
      <c r="B269" s="109" t="s">
        <v>33</v>
      </c>
      <c r="C269" s="110"/>
      <c r="D269" s="111"/>
      <c r="E269" s="30">
        <v>910.22399999999993</v>
      </c>
      <c r="F269" s="18"/>
      <c r="G269" s="30">
        <f>Таблица1[[#This Row],[ЗАКАЗ ( шт.)]]*Таблица1[[#This Row],[Цена с доставкой СПб Мск RUB]]</f>
        <v>0</v>
      </c>
      <c r="H269" s="30" t="s">
        <v>230</v>
      </c>
      <c r="I269" s="112"/>
    </row>
    <row r="270" spans="1:9" x14ac:dyDescent="0.25">
      <c r="A270" s="108" t="s">
        <v>85</v>
      </c>
      <c r="B270" s="109" t="s">
        <v>31</v>
      </c>
      <c r="C270" s="110"/>
      <c r="D270" s="111" t="s">
        <v>29</v>
      </c>
      <c r="E270" s="30">
        <v>1601.712</v>
      </c>
      <c r="F270" s="18"/>
      <c r="G270" s="30">
        <f>Таблица1[[#This Row],[ЗАКАЗ ( шт.)]]*Таблица1[[#This Row],[Цена с доставкой СПб Мск RUB]]</f>
        <v>0</v>
      </c>
      <c r="H270" s="30" t="s">
        <v>229</v>
      </c>
      <c r="I270" s="112"/>
    </row>
    <row r="271" spans="1:9" x14ac:dyDescent="0.25">
      <c r="A271" s="108" t="s">
        <v>85</v>
      </c>
      <c r="B271" s="109" t="s">
        <v>32</v>
      </c>
      <c r="C271" s="110"/>
      <c r="D271" s="111" t="s">
        <v>35</v>
      </c>
      <c r="E271" s="30">
        <v>2324.4479999999999</v>
      </c>
      <c r="F271" s="18"/>
      <c r="G271" s="30">
        <f>Таблица1[[#This Row],[ЗАКАЗ ( шт.)]]*Таблица1[[#This Row],[Цена с доставкой СПб Мск RUB]]</f>
        <v>0</v>
      </c>
      <c r="H271" s="30" t="s">
        <v>228</v>
      </c>
      <c r="I271" s="112"/>
    </row>
    <row r="272" spans="1:9" x14ac:dyDescent="0.25">
      <c r="A272" s="108" t="s">
        <v>122</v>
      </c>
      <c r="B272" s="109" t="s">
        <v>31</v>
      </c>
      <c r="C272" s="110"/>
      <c r="D272" s="111" t="s">
        <v>29</v>
      </c>
      <c r="E272" s="30">
        <v>1601.712</v>
      </c>
      <c r="F272" s="18"/>
      <c r="G272" s="30">
        <f>Таблица1[[#This Row],[ЗАКАЗ ( шт.)]]*Таблица1[[#This Row],[Цена с доставкой СПб Мск RUB]]</f>
        <v>0</v>
      </c>
      <c r="H272" s="30" t="s">
        <v>229</v>
      </c>
      <c r="I272" s="112"/>
    </row>
    <row r="273" spans="1:9" x14ac:dyDescent="0.25">
      <c r="A273" s="108" t="s">
        <v>122</v>
      </c>
      <c r="B273" s="109" t="s">
        <v>32</v>
      </c>
      <c r="C273" s="110"/>
      <c r="D273" s="111" t="s">
        <v>34</v>
      </c>
      <c r="E273" s="30">
        <v>2303.616</v>
      </c>
      <c r="F273" s="18"/>
      <c r="G273" s="30">
        <f>Таблица1[[#This Row],[ЗАКАЗ ( шт.)]]*Таблица1[[#This Row],[Цена с доставкой СПб Мск RUB]]</f>
        <v>0</v>
      </c>
      <c r="H273" s="30" t="s">
        <v>228</v>
      </c>
      <c r="I273" s="112"/>
    </row>
    <row r="274" spans="1:9" x14ac:dyDescent="0.25">
      <c r="A274" s="108" t="s">
        <v>86</v>
      </c>
      <c r="B274" s="109" t="s">
        <v>31</v>
      </c>
      <c r="C274" s="110"/>
      <c r="D274" s="111" t="s">
        <v>34</v>
      </c>
      <c r="E274" s="30">
        <v>1601.712</v>
      </c>
      <c r="F274" s="18"/>
      <c r="G274" s="30">
        <f>Таблица1[[#This Row],[ЗАКАЗ ( шт.)]]*Таблица1[[#This Row],[Цена с доставкой СПб Мск RUB]]</f>
        <v>0</v>
      </c>
      <c r="H274" s="30" t="s">
        <v>229</v>
      </c>
      <c r="I274" s="112"/>
    </row>
    <row r="275" spans="1:9" x14ac:dyDescent="0.25">
      <c r="A275" s="108" t="s">
        <v>225</v>
      </c>
      <c r="B275" s="109" t="s">
        <v>33</v>
      </c>
      <c r="C275" s="110"/>
      <c r="D275" s="111"/>
      <c r="E275" s="30">
        <v>972.72</v>
      </c>
      <c r="F275" s="18"/>
      <c r="G275" s="30">
        <f>Таблица1[[#This Row],[ЗАКАЗ ( шт.)]]*Таблица1[[#This Row],[Цена с доставкой СПб Мск RUB]]</f>
        <v>0</v>
      </c>
      <c r="H275" s="30" t="s">
        <v>230</v>
      </c>
      <c r="I275" s="112"/>
    </row>
    <row r="276" spans="1:9" x14ac:dyDescent="0.25">
      <c r="A276" s="108" t="s">
        <v>87</v>
      </c>
      <c r="B276" s="109" t="s">
        <v>31</v>
      </c>
      <c r="C276" s="110"/>
      <c r="D276" s="111" t="s">
        <v>29</v>
      </c>
      <c r="E276" s="30">
        <v>1643.376</v>
      </c>
      <c r="F276" s="18"/>
      <c r="G276" s="30">
        <f>Таблица1[[#This Row],[ЗАКАЗ ( шт.)]]*Таблица1[[#This Row],[Цена с доставкой СПб Мск RUB]]</f>
        <v>0</v>
      </c>
      <c r="H276" s="30" t="s">
        <v>229</v>
      </c>
      <c r="I276" s="112"/>
    </row>
    <row r="277" spans="1:9" x14ac:dyDescent="0.25">
      <c r="A277" s="108" t="s">
        <v>87</v>
      </c>
      <c r="B277" s="109" t="s">
        <v>32</v>
      </c>
      <c r="C277" s="110"/>
      <c r="D277" s="111" t="s">
        <v>35</v>
      </c>
      <c r="E277" s="30">
        <v>2366.1119999999996</v>
      </c>
      <c r="F277" s="18"/>
      <c r="G277" s="30">
        <f>Таблица1[[#This Row],[ЗАКАЗ ( шт.)]]*Таблица1[[#This Row],[Цена с доставкой СПб Мск RUB]]</f>
        <v>0</v>
      </c>
      <c r="H277" s="30" t="s">
        <v>228</v>
      </c>
      <c r="I277" s="112"/>
    </row>
    <row r="278" spans="1:9" x14ac:dyDescent="0.25">
      <c r="A278" s="108" t="s">
        <v>88</v>
      </c>
      <c r="B278" s="109" t="s">
        <v>31</v>
      </c>
      <c r="C278" s="110"/>
      <c r="D278" s="111" t="s">
        <v>28</v>
      </c>
      <c r="E278" s="30">
        <v>1768.3679999999997</v>
      </c>
      <c r="F278" s="18"/>
      <c r="G278" s="30">
        <f>Таблица1[[#This Row],[ЗАКАЗ ( шт.)]]*Таблица1[[#This Row],[Цена с доставкой СПб Мск RUB]]</f>
        <v>0</v>
      </c>
      <c r="H278" s="30" t="s">
        <v>229</v>
      </c>
      <c r="I278" s="112"/>
    </row>
    <row r="279" spans="1:9" x14ac:dyDescent="0.25">
      <c r="A279" s="108" t="s">
        <v>88</v>
      </c>
      <c r="B279" s="109" t="s">
        <v>32</v>
      </c>
      <c r="C279" s="110"/>
      <c r="D279" s="111" t="s">
        <v>29</v>
      </c>
      <c r="E279" s="30">
        <v>2491.1039999999994</v>
      </c>
      <c r="F279" s="18"/>
      <c r="G279" s="30">
        <f>Таблица1[[#This Row],[ЗАКАЗ ( шт.)]]*Таблица1[[#This Row],[Цена с доставкой СПб Мск RUB]]</f>
        <v>0</v>
      </c>
      <c r="H279" s="30" t="s">
        <v>228</v>
      </c>
      <c r="I279" s="112"/>
    </row>
    <row r="280" spans="1:9" x14ac:dyDescent="0.25">
      <c r="A280" s="108" t="s">
        <v>89</v>
      </c>
      <c r="B280" s="109" t="s">
        <v>31</v>
      </c>
      <c r="C280" s="110"/>
      <c r="D280" s="111" t="s">
        <v>28</v>
      </c>
      <c r="E280" s="30">
        <v>1653.7919999999999</v>
      </c>
      <c r="F280" s="18"/>
      <c r="G280" s="30">
        <f>Таблица1[[#This Row],[ЗАКАЗ ( шт.)]]*Таблица1[[#This Row],[Цена с доставкой СПб Мск RUB]]</f>
        <v>0</v>
      </c>
      <c r="H280" s="30" t="s">
        <v>229</v>
      </c>
      <c r="I280" s="112"/>
    </row>
    <row r="281" spans="1:9" x14ac:dyDescent="0.25">
      <c r="A281" s="108" t="s">
        <v>226</v>
      </c>
      <c r="B281" s="109" t="s">
        <v>31</v>
      </c>
      <c r="C281" s="110"/>
      <c r="D281" s="111" t="s">
        <v>29</v>
      </c>
      <c r="E281" s="30">
        <v>1653.7919999999999</v>
      </c>
      <c r="F281" s="18"/>
      <c r="G281" s="30">
        <f>Таблица1[[#This Row],[ЗАКАЗ ( шт.)]]*Таблица1[[#This Row],[Цена с доставкой СПб Мск RUB]]</f>
        <v>0</v>
      </c>
      <c r="H281" s="30" t="s">
        <v>229</v>
      </c>
      <c r="I281" s="112"/>
    </row>
    <row r="282" spans="1:9" x14ac:dyDescent="0.25">
      <c r="A282" s="108" t="s">
        <v>227</v>
      </c>
      <c r="B282" s="109" t="s">
        <v>31</v>
      </c>
      <c r="C282" s="110"/>
      <c r="D282" s="111" t="s">
        <v>28</v>
      </c>
      <c r="E282" s="30">
        <v>1737.12</v>
      </c>
      <c r="F282" s="18"/>
      <c r="G282" s="30">
        <f>Таблица1[[#This Row],[ЗАКАЗ ( шт.)]]*Таблица1[[#This Row],[Цена с доставкой СПб Мск RUB]]</f>
        <v>0</v>
      </c>
      <c r="H282" s="30" t="s">
        <v>229</v>
      </c>
      <c r="I282" s="112"/>
    </row>
    <row r="283" spans="1:9" x14ac:dyDescent="0.25">
      <c r="A283" s="108" t="s">
        <v>155</v>
      </c>
      <c r="B283" s="109" t="s">
        <v>31</v>
      </c>
      <c r="C283" s="110"/>
      <c r="D283" s="111" t="s">
        <v>30</v>
      </c>
      <c r="E283" s="30">
        <v>1653.7919999999999</v>
      </c>
      <c r="F283" s="18"/>
      <c r="G283" s="30">
        <f>Таблица1[[#This Row],[ЗАКАЗ ( шт.)]]*Таблица1[[#This Row],[Цена с доставкой СПб Мск RUB]]</f>
        <v>0</v>
      </c>
      <c r="H283" s="30" t="s">
        <v>229</v>
      </c>
      <c r="I283" s="112"/>
    </row>
  </sheetData>
  <sheetProtection selectLockedCells="1" autoFilter="0"/>
  <mergeCells count="3">
    <mergeCell ref="D12:F12"/>
    <mergeCell ref="D13:F13"/>
    <mergeCell ref="D14:F14"/>
  </mergeCells>
  <dataValidations count="1">
    <dataValidation type="list" allowBlank="1" showInputMessage="1" showErrorMessage="1" sqref="G14:I14" xr:uid="{00000000-0002-0000-0000-000000000000}">
      <formula1>$K$17:$K$18</formula1>
    </dataValidation>
  </dataValidations>
  <hyperlinks>
    <hyperlink ref="E5" r:id="rId1" xr:uid="{00000000-0004-0000-0000-000000000000}"/>
    <hyperlink ref="B3" r:id="rId2" xr:uid="{00000000-0004-0000-0000-000001000000}"/>
    <hyperlink ref="B5" r:id="rId3" xr:uid="{00000000-0004-0000-0000-000002000000}"/>
    <hyperlink ref="B7" r:id="rId4" display="НАПИСАТЬ ОТЗЫВ" xr:uid="{00000000-0004-0000-0000-000003000000}"/>
  </hyperlinks>
  <pageMargins left="0.7" right="0.7" top="0.75" bottom="0.75" header="0.3" footer="0.3"/>
  <pageSetup paperSize="9" orientation="portrait" r:id="rId5"/>
  <drawing r:id="rId6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опт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2026-10-23T15:25:22Z</dcterms:modified>
</cp:coreProperties>
</file>