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СЕНЬ 2026" sheetId="1" r:id="rId1"/>
  </sheets>
  <definedNames>
    <definedName name="_xlnm._FilterDatabase" localSheetId="0" hidden="1">'ОСЕНЬ 2026'!#REF!</definedName>
  </definedNames>
  <calcPr calcId="152511" iterateDelta="1E-4"/>
</workbook>
</file>

<file path=xl/calcChain.xml><?xml version="1.0" encoding="utf-8"?>
<calcChain xmlns="http://schemas.openxmlformats.org/spreadsheetml/2006/main">
  <c r="F17" i="1" l="1"/>
  <c r="G35" i="1" l="1"/>
  <c r="G30" i="1"/>
  <c r="G51" i="1"/>
  <c r="G48" i="1"/>
  <c r="G29" i="1"/>
  <c r="G50" i="1"/>
  <c r="G24" i="1"/>
  <c r="G47" i="1"/>
  <c r="G37" i="1"/>
  <c r="G39" i="1"/>
  <c r="G116" i="1"/>
  <c r="G99" i="1"/>
  <c r="G32" i="1"/>
  <c r="G53" i="1"/>
  <c r="G110" i="1"/>
  <c r="G111" i="1"/>
  <c r="G46" i="1"/>
  <c r="G112" i="1"/>
  <c r="G22" i="1"/>
  <c r="G40" i="1"/>
  <c r="G52" i="1"/>
  <c r="G105" i="1"/>
  <c r="G92" i="1" l="1"/>
  <c r="G78" i="1"/>
  <c r="G129" i="1"/>
  <c r="G115" i="1"/>
  <c r="G127" i="1"/>
  <c r="G136" i="1"/>
  <c r="G130" i="1"/>
  <c r="G68" i="1"/>
  <c r="G103" i="1"/>
  <c r="G65" i="1"/>
  <c r="G89" i="1"/>
  <c r="G107" i="1"/>
  <c r="G61" i="1"/>
  <c r="G71" i="1"/>
  <c r="G83" i="1"/>
  <c r="G93" i="1"/>
  <c r="G114" i="1"/>
  <c r="G125" i="1"/>
  <c r="G69" i="1"/>
  <c r="G109" i="1"/>
  <c r="G124" i="1"/>
  <c r="G72" i="1"/>
  <c r="G100" i="1"/>
  <c r="G141" i="1"/>
  <c r="G42" i="1"/>
  <c r="G101" i="1"/>
  <c r="G102" i="1"/>
  <c r="G82" i="1"/>
  <c r="G33" i="1"/>
  <c r="G44" i="1"/>
  <c r="G131" i="1" l="1"/>
  <c r="G91" i="1"/>
  <c r="G38" i="1"/>
  <c r="G121" i="1"/>
  <c r="G27" i="1"/>
  <c r="G49" i="1"/>
  <c r="G43" i="1"/>
  <c r="G25" i="1"/>
  <c r="G36" i="1"/>
  <c r="G23" i="1"/>
  <c r="G34" i="1"/>
  <c r="G139" i="1"/>
  <c r="G119" i="1"/>
  <c r="G133" i="1"/>
  <c r="G88" i="1"/>
  <c r="G74" i="1"/>
  <c r="G41" i="1"/>
  <c r="G58" i="1"/>
  <c r="G63" i="1"/>
  <c r="G84" i="1"/>
  <c r="G138" i="1"/>
  <c r="G59" i="1"/>
  <c r="G56" i="1"/>
  <c r="G31" i="1"/>
  <c r="G64" i="1"/>
  <c r="G87" i="1"/>
  <c r="G95" i="1"/>
  <c r="G128" i="1"/>
  <c r="G117" i="1"/>
  <c r="G66" i="1"/>
  <c r="G108" i="1"/>
  <c r="G77" i="1"/>
  <c r="G62" i="1"/>
  <c r="G80" i="1"/>
  <c r="G118" i="1"/>
  <c r="G26" i="1"/>
  <c r="G90" i="1"/>
  <c r="G79" i="1"/>
  <c r="G75" i="1"/>
  <c r="G54" i="1"/>
  <c r="G70" i="1"/>
  <c r="G85" i="1"/>
  <c r="G137" i="1"/>
  <c r="G76" i="1"/>
  <c r="G98" i="1"/>
  <c r="G122" i="1"/>
  <c r="G140" i="1"/>
  <c r="G86" i="1"/>
  <c r="G57" i="1"/>
  <c r="G67" i="1"/>
  <c r="G97" i="1"/>
  <c r="G113" i="1"/>
  <c r="G94" i="1"/>
  <c r="G142" i="1"/>
  <c r="G126" i="1"/>
  <c r="G55" i="1"/>
  <c r="G73" i="1"/>
  <c r="G96" i="1"/>
  <c r="G135" i="1"/>
  <c r="G81" i="1"/>
  <c r="G132" i="1"/>
  <c r="G134" i="1"/>
  <c r="G28" i="1"/>
  <c r="G104" i="1"/>
  <c r="G45" i="1"/>
  <c r="G106" i="1"/>
  <c r="G123" i="1" l="1"/>
  <c r="G120" i="1"/>
  <c r="G60" i="1"/>
  <c r="F18" i="1" l="1"/>
  <c r="F19" i="1" l="1"/>
</calcChain>
</file>

<file path=xl/sharedStrings.xml><?xml version="1.0" encoding="utf-8"?>
<sst xmlns="http://schemas.openxmlformats.org/spreadsheetml/2006/main" count="327" uniqueCount="138">
  <si>
    <t>Название товара</t>
  </si>
  <si>
    <t>Корни конт.</t>
  </si>
  <si>
    <t>Высота растения</t>
  </si>
  <si>
    <t>Сумма RUB:</t>
  </si>
  <si>
    <t>Сумма RUB</t>
  </si>
  <si>
    <t>Общее кол-во</t>
  </si>
  <si>
    <t>Цена с доставкой Москва и Спб RUB</t>
  </si>
  <si>
    <t>Штамб</t>
  </si>
  <si>
    <t>Комментарий</t>
  </si>
  <si>
    <t>ЗАКАЗ (шт.)</t>
  </si>
  <si>
    <t xml:space="preserve">https://plantship.ru/ </t>
  </si>
  <si>
    <t>ПРАВИЛА ЗАКАЗА</t>
  </si>
  <si>
    <t>Написать отзыв о нас</t>
  </si>
  <si>
    <t>Почта для отправки заказов:</t>
  </si>
  <si>
    <t>Сумма предоплаты:</t>
  </si>
  <si>
    <t>(Менеджер Ольга Захарова)</t>
  </si>
  <si>
    <t>ol@plantship.ru</t>
  </si>
  <si>
    <t>Мин заказ</t>
  </si>
  <si>
    <t>Ра</t>
  </si>
  <si>
    <t>Фамилия Имя / Название организации*</t>
  </si>
  <si>
    <t>E-mail*</t>
  </si>
  <si>
    <t>Город*</t>
  </si>
  <si>
    <t>Телефон*</t>
  </si>
  <si>
    <t>Город доставки*</t>
  </si>
  <si>
    <t>+7</t>
  </si>
  <si>
    <t>Поля, отмеченные * обязательны для заполнения</t>
  </si>
  <si>
    <t>В стоимость влючена</t>
  </si>
  <si>
    <t>доставка до нашего склада:</t>
  </si>
  <si>
    <t xml:space="preserve">Москва </t>
  </si>
  <si>
    <t>(Мытищи)</t>
  </si>
  <si>
    <t>Санкт-Петербург</t>
  </si>
  <si>
    <t>(Шушары)</t>
  </si>
  <si>
    <t>(мин. 45 000 руб.)</t>
  </si>
  <si>
    <t>С2</t>
  </si>
  <si>
    <t>С3</t>
  </si>
  <si>
    <t>С5</t>
  </si>
  <si>
    <t>С10</t>
  </si>
  <si>
    <t>Pinus nigra Ottos Compact</t>
  </si>
  <si>
    <t>Pinus uncinata Nana Compacta</t>
  </si>
  <si>
    <t>Pinus densiflora Kim</t>
  </si>
  <si>
    <t>Pinus mugo Winter Gold</t>
  </si>
  <si>
    <t>Pinus densiflora Low Glow</t>
  </si>
  <si>
    <t>Pinus mugo Varella</t>
  </si>
  <si>
    <t>Pinus uncinata Wiel</t>
  </si>
  <si>
    <t>Pinus mugo Ophir</t>
  </si>
  <si>
    <t>Pinus sylvestris Chantry Blue</t>
  </si>
  <si>
    <t>Pinus densiflora Burkes Red Variegated</t>
  </si>
  <si>
    <t>Pinus densiflora Oculus Draconis</t>
  </si>
  <si>
    <t>Pinus mugo Benjamin</t>
  </si>
  <si>
    <t>Pinus mugo Golden Glow</t>
  </si>
  <si>
    <t>Pinus nigra Cebenensis Nana</t>
  </si>
  <si>
    <t>Pinus nigra Green Tower</t>
  </si>
  <si>
    <t>Pinus nigra Kleiner Turn</t>
  </si>
  <si>
    <t>Pinus sylvestris Watereri</t>
  </si>
  <si>
    <t>Pinus contorta Chief Joseph</t>
  </si>
  <si>
    <t>Pinus mugo Jacobsen</t>
  </si>
  <si>
    <t>Pinus thunbergii Ogon</t>
  </si>
  <si>
    <t>Pinus thunbergii Thunderhead</t>
  </si>
  <si>
    <t>Picea abies Gold Drift</t>
  </si>
  <si>
    <t>Picea abies Inversa</t>
  </si>
  <si>
    <t>Picea abies Krenek</t>
  </si>
  <si>
    <t>Picea abies Medusa</t>
  </si>
  <si>
    <t>Picea abies Melka</t>
  </si>
  <si>
    <t>Picea abies Milada</t>
  </si>
  <si>
    <t>Picea abies Mouthneralm</t>
  </si>
  <si>
    <t>Picea abies Pusch</t>
  </si>
  <si>
    <t>Picea abies Van Bemmels Dwarf</t>
  </si>
  <si>
    <t>Picea abies Wanddorfl</t>
  </si>
  <si>
    <t>Picea engelmanii Lobo</t>
  </si>
  <si>
    <t>Picea omorika Alexandra</t>
  </si>
  <si>
    <t>Picea omorika Berliners Wepper</t>
  </si>
  <si>
    <t>Picea omorika Kamenz</t>
  </si>
  <si>
    <t>Picea omorika Peve Tijn</t>
  </si>
  <si>
    <t>Picea pungens Blaue Kissen</t>
  </si>
  <si>
    <t>Picea pungens Blue Pearl</t>
  </si>
  <si>
    <t>Picea pungens Glauca Globosa</t>
  </si>
  <si>
    <t>Picea pungens JBs Broom</t>
  </si>
  <si>
    <t>Picea pungens Kenosha</t>
  </si>
  <si>
    <t>Picea pungens St. Marys Broom</t>
  </si>
  <si>
    <t>Picea pungens The Blues</t>
  </si>
  <si>
    <t>Picea sitchensis Nana</t>
  </si>
  <si>
    <t>Picea sitchensis Papoose</t>
  </si>
  <si>
    <t>Picea sitchensis Rom</t>
  </si>
  <si>
    <t>Picea sitchensis Silberzwerg</t>
  </si>
  <si>
    <t>Picea sitchensis Thunderhead</t>
  </si>
  <si>
    <t>Picea sitchensis Wiesje</t>
  </si>
  <si>
    <t>Pinus mugo Schweizer Tourist</t>
  </si>
  <si>
    <t>Pinus sylvestris Fastigiata</t>
  </si>
  <si>
    <t>Pinus flexilis Vanderwolfs Pyramid</t>
  </si>
  <si>
    <t>Pinus schwerinii Wiethorst</t>
  </si>
  <si>
    <t>Pinus nigra Chinto</t>
  </si>
  <si>
    <t>Pinus nigra Spielberg</t>
  </si>
  <si>
    <t>Pinus parviflora Shizukagoten</t>
  </si>
  <si>
    <t>Pinus strobus Green Twist</t>
  </si>
  <si>
    <t>Pinus strobus Greg</t>
  </si>
  <si>
    <t>Pinus strobus Squiggles</t>
  </si>
  <si>
    <t>Pinus strobus Tiny Curls</t>
  </si>
  <si>
    <t>Pinus parviflora Billie</t>
  </si>
  <si>
    <t>Pinus parviflora Bunty</t>
  </si>
  <si>
    <t>Pinus parviflora Fuku-zu-mi</t>
  </si>
  <si>
    <t>Pinus parviflora Ibo Can</t>
  </si>
  <si>
    <t>Pinus densiflora Pendula</t>
  </si>
  <si>
    <t>Pinus parviflora Azuma Yugiri</t>
  </si>
  <si>
    <t>Ра100</t>
  </si>
  <si>
    <t>Ра70-80</t>
  </si>
  <si>
    <t>Ра80</t>
  </si>
  <si>
    <t>Ра70-90</t>
  </si>
  <si>
    <t>Ра70</t>
  </si>
  <si>
    <t>Ра60</t>
  </si>
  <si>
    <t>Ра90</t>
  </si>
  <si>
    <t>Ра50-80</t>
  </si>
  <si>
    <t>Ра60-80</t>
  </si>
  <si>
    <t>Pinus jeffreya Joppi</t>
  </si>
  <si>
    <t>Pinus nigra Goldfingers</t>
  </si>
  <si>
    <t xml:space="preserve">Pinus nigra Oregon Green                             </t>
  </si>
  <si>
    <t>Pinus nigra Rondello</t>
  </si>
  <si>
    <t>Pinus tabuliformis Jiuzhaigou Valley</t>
  </si>
  <si>
    <t>Pinus mugo Bochanek</t>
  </si>
  <si>
    <t>Pinus mugo Orange Sebastian</t>
  </si>
  <si>
    <t xml:space="preserve">Pinus nigra Oregon Green                                   </t>
  </si>
  <si>
    <t>Pinus parviflora Bonnie Bergman</t>
  </si>
  <si>
    <t>Pinus parviflora Fukai</t>
  </si>
  <si>
    <t>Pinus parviflora Green Monkey</t>
  </si>
  <si>
    <t>Pinus parviflora Koraku</t>
  </si>
  <si>
    <t>Pinus parviflora Linda</t>
  </si>
  <si>
    <t>Pinus parviflora Nellie D</t>
  </si>
  <si>
    <t>Pinus parviflora Saphir</t>
  </si>
  <si>
    <t>Pinus parviflora Venus</t>
  </si>
  <si>
    <t>Pinus resinosa Watnong</t>
  </si>
  <si>
    <t>Pinus mugo Thompsen</t>
  </si>
  <si>
    <t>Pinus strobus Louie</t>
  </si>
  <si>
    <t>С35</t>
  </si>
  <si>
    <t>Pinus parviflora Dai-ho</t>
  </si>
  <si>
    <t>Picea glauca Cecilia</t>
  </si>
  <si>
    <t>Picea abies Peter Hensen</t>
  </si>
  <si>
    <t>Picea pungens Bialobok</t>
  </si>
  <si>
    <t>Picea abies Vitava</t>
  </si>
  <si>
    <t>Ра40-70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</si>
</sst>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₽"/>
    <numFmt numFmtId="165" formatCode="[$-415]General"/>
    <numFmt numFmtId="166" formatCode="#,##0\ &quot;₽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92105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38"/>
    </font>
    <font>
      <b/>
      <u/>
      <sz val="12"/>
      <color theme="5" tint="-0.249977111117893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2" tint="-0.89999084444715716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.5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6543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5" fillId="0" borderId="0"/>
    <xf numFmtId="0" fontId="17" fillId="0" borderId="0"/>
    <xf numFmtId="165" fontId="22" fillId="0" borderId="0"/>
  </cellStyleXfs>
  <cellXfs count="101">
    <xf numFmtId="0" fontId="0" fillId="0" borderId="0" xfId="0"/>
    <xf numFmtId="0" fontId="0" fillId="0" borderId="0" xfId="0" applyFill="1" applyProtection="1"/>
    <xf numFmtId="3" fontId="0" fillId="2" borderId="1" xfId="0" applyNumberFormat="1" applyFill="1" applyBorder="1" applyAlignment="1" applyProtection="1">
      <alignment horizontal="center"/>
    </xf>
    <xf numFmtId="166" fontId="0" fillId="2" borderId="1" xfId="0" applyNumberFormat="1" applyFill="1" applyBorder="1" applyAlignment="1" applyProtection="1">
      <alignment horizontal="center"/>
    </xf>
    <xf numFmtId="0" fontId="0" fillId="0" borderId="0" xfId="0" applyFont="1" applyFill="1" applyProtection="1"/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Protection="1"/>
    <xf numFmtId="2" fontId="0" fillId="0" borderId="0" xfId="0" applyNumberFormat="1" applyFill="1" applyProtection="1"/>
    <xf numFmtId="0" fontId="0" fillId="3" borderId="0" xfId="0" applyNumberFormat="1" applyFill="1" applyProtection="1"/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2" fontId="0" fillId="3" borderId="0" xfId="0" applyNumberFormat="1" applyFill="1" applyProtection="1"/>
    <xf numFmtId="164" fontId="0" fillId="3" borderId="0" xfId="0" applyNumberFormat="1" applyFill="1" applyProtection="1"/>
    <xf numFmtId="0" fontId="0" fillId="3" borderId="0" xfId="0" applyFill="1"/>
    <xf numFmtId="0" fontId="11" fillId="3" borderId="0" xfId="1" applyFill="1" applyAlignment="1" applyProtection="1">
      <alignment horizontal="center"/>
    </xf>
    <xf numFmtId="0" fontId="13" fillId="3" borderId="0" xfId="0" applyFont="1" applyFill="1" applyProtection="1"/>
    <xf numFmtId="2" fontId="10" fillId="3" borderId="0" xfId="0" applyNumberFormat="1" applyFont="1" applyFill="1" applyProtection="1"/>
    <xf numFmtId="0" fontId="23" fillId="3" borderId="0" xfId="1" applyFont="1" applyFill="1" applyAlignment="1" applyProtection="1">
      <alignment horizontal="center"/>
    </xf>
    <xf numFmtId="0" fontId="14" fillId="3" borderId="0" xfId="0" applyFont="1" applyFill="1" applyProtection="1"/>
    <xf numFmtId="0" fontId="19" fillId="3" borderId="0" xfId="0" applyFont="1" applyFill="1" applyProtection="1"/>
    <xf numFmtId="0" fontId="11" fillId="3" borderId="0" xfId="1" applyFill="1" applyProtection="1">
      <protection locked="0"/>
    </xf>
    <xf numFmtId="0" fontId="20" fillId="3" borderId="0" xfId="0" applyFont="1" applyFill="1" applyProtection="1"/>
    <xf numFmtId="0" fontId="18" fillId="3" borderId="0" xfId="0" applyFont="1" applyFill="1" applyProtection="1"/>
    <xf numFmtId="0" fontId="11" fillId="3" borderId="0" xfId="1" applyFill="1" applyProtection="1"/>
    <xf numFmtId="0" fontId="0" fillId="3" borderId="3" xfId="0" applyNumberFormat="1" applyFill="1" applyBorder="1" applyProtection="1"/>
    <xf numFmtId="0" fontId="0" fillId="3" borderId="3" xfId="0" applyFill="1" applyBorder="1" applyAlignment="1" applyProtection="1">
      <alignment horizontal="center"/>
    </xf>
    <xf numFmtId="0" fontId="0" fillId="3" borderId="3" xfId="0" applyFill="1" applyBorder="1" applyProtection="1"/>
    <xf numFmtId="164" fontId="0" fillId="3" borderId="3" xfId="0" applyNumberFormat="1" applyFill="1" applyBorder="1" applyProtection="1"/>
    <xf numFmtId="0" fontId="14" fillId="3" borderId="3" xfId="0" applyFont="1" applyFill="1" applyBorder="1" applyProtection="1"/>
    <xf numFmtId="0" fontId="0" fillId="3" borderId="0" xfId="0" applyNumberFormat="1" applyFill="1" applyBorder="1" applyProtection="1"/>
    <xf numFmtId="0" fontId="16" fillId="3" borderId="0" xfId="0" applyFont="1" applyFill="1" applyBorder="1" applyAlignment="1" applyProtection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164" fontId="0" fillId="3" borderId="0" xfId="0" applyNumberFormat="1" applyFill="1" applyBorder="1" applyProtection="1"/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Protection="1"/>
    <xf numFmtId="164" fontId="0" fillId="3" borderId="0" xfId="0" applyNumberFormat="1" applyFill="1" applyBorder="1" applyAlignment="1" applyProtection="1">
      <alignment horizontal="right"/>
    </xf>
    <xf numFmtId="2" fontId="0" fillId="3" borderId="0" xfId="0" applyNumberFormat="1" applyFill="1" applyBorder="1" applyProtection="1"/>
    <xf numFmtId="0" fontId="0" fillId="3" borderId="0" xfId="0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 vertical="center"/>
    </xf>
    <xf numFmtId="166" fontId="9" fillId="0" borderId="1" xfId="0" applyNumberFormat="1" applyFont="1" applyFill="1" applyBorder="1" applyAlignment="1" applyProtection="1">
      <alignment horizontal="center" vertical="center"/>
    </xf>
    <xf numFmtId="166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12" fillId="4" borderId="4" xfId="0" applyNumberFormat="1" applyFont="1" applyFill="1" applyBorder="1" applyProtection="1"/>
    <xf numFmtId="0" fontId="12" fillId="4" borderId="5" xfId="0" applyFont="1" applyFill="1" applyBorder="1" applyAlignment="1" applyProtection="1">
      <alignment horizontal="center"/>
    </xf>
    <xf numFmtId="0" fontId="12" fillId="4" borderId="5" xfId="0" applyFont="1" applyFill="1" applyBorder="1" applyProtection="1"/>
    <xf numFmtId="0" fontId="12" fillId="4" borderId="0" xfId="0" applyFont="1" applyFill="1" applyBorder="1" applyProtection="1"/>
    <xf numFmtId="2" fontId="12" fillId="4" borderId="0" xfId="0" applyNumberFormat="1" applyFont="1" applyFill="1" applyBorder="1" applyProtection="1"/>
    <xf numFmtId="164" fontId="12" fillId="4" borderId="0" xfId="0" applyNumberFormat="1" applyFont="1" applyFill="1" applyBorder="1" applyProtection="1"/>
    <xf numFmtId="2" fontId="12" fillId="4" borderId="5" xfId="0" applyNumberFormat="1" applyFont="1" applyFill="1" applyBorder="1" applyProtection="1"/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/>
    <xf numFmtId="0" fontId="0" fillId="3" borderId="2" xfId="0" applyFill="1" applyBorder="1" applyAlignment="1" applyProtection="1"/>
    <xf numFmtId="0" fontId="2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>
      <alignment horizontal="left"/>
    </xf>
    <xf numFmtId="49" fontId="26" fillId="0" borderId="1" xfId="0" applyNumberFormat="1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center"/>
      <protection locked="0"/>
    </xf>
    <xf numFmtId="2" fontId="10" fillId="3" borderId="6" xfId="0" applyNumberFormat="1" applyFont="1" applyFill="1" applyBorder="1" applyAlignment="1" applyProtection="1">
      <alignment horizontal="center"/>
    </xf>
    <xf numFmtId="2" fontId="11" fillId="3" borderId="7" xfId="1" applyNumberForma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</xf>
    <xf numFmtId="2" fontId="0" fillId="3" borderId="0" xfId="0" applyNumberFormat="1" applyFill="1" applyAlignment="1" applyProtection="1">
      <alignment horizontal="left"/>
    </xf>
    <xf numFmtId="164" fontId="27" fillId="3" borderId="0" xfId="0" applyNumberFormat="1" applyFont="1" applyFill="1" applyAlignment="1" applyProtection="1">
      <alignment horizontal="right"/>
    </xf>
    <xf numFmtId="164" fontId="28" fillId="3" borderId="3" xfId="0" applyNumberFormat="1" applyFont="1" applyFill="1" applyBorder="1" applyAlignment="1" applyProtection="1">
      <alignment horizontal="right"/>
    </xf>
    <xf numFmtId="0" fontId="28" fillId="3" borderId="3" xfId="0" applyFont="1" applyFill="1" applyBorder="1" applyProtection="1"/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/>
    </xf>
    <xf numFmtId="166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top"/>
    </xf>
    <xf numFmtId="0" fontId="29" fillId="0" borderId="1" xfId="0" applyFont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2" fontId="0" fillId="3" borderId="7" xfId="0" applyNumberFormat="1" applyFill="1" applyBorder="1" applyAlignment="1" applyProtection="1">
      <alignment horizontal="center"/>
    </xf>
    <xf numFmtId="0" fontId="21" fillId="4" borderId="10" xfId="0" applyNumberFormat="1" applyFont="1" applyFill="1" applyBorder="1" applyAlignment="1" applyProtection="1">
      <alignment horizontal="center" vertical="center" wrapText="1"/>
    </xf>
    <xf numFmtId="0" fontId="21" fillId="4" borderId="8" xfId="0" applyNumberFormat="1" applyFont="1" applyFill="1" applyBorder="1" applyAlignment="1" applyProtection="1">
      <alignment horizontal="center" vertical="center" wrapText="1"/>
    </xf>
    <xf numFmtId="164" fontId="21" fillId="4" borderId="8" xfId="0" applyNumberFormat="1" applyFont="1" applyFill="1" applyBorder="1" applyAlignment="1" applyProtection="1">
      <alignment horizontal="center" vertical="center" wrapText="1"/>
    </xf>
    <xf numFmtId="2" fontId="21" fillId="4" borderId="8" xfId="0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Protection="1">
      <protection locked="0"/>
    </xf>
    <xf numFmtId="0" fontId="24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" fillId="0" borderId="9" xfId="1" applyNumberFormat="1" applyFont="1" applyFill="1" applyBorder="1" applyAlignment="1" applyProtection="1">
      <alignment horizontal="left" vertical="top"/>
      <protection locked="0"/>
    </xf>
    <xf numFmtId="0" fontId="30" fillId="0" borderId="1" xfId="0" applyFont="1" applyBorder="1" applyAlignment="1">
      <alignment vertical="center" wrapText="1"/>
    </xf>
    <xf numFmtId="0" fontId="5" fillId="0" borderId="6" xfId="0" applyFont="1" applyFill="1" applyBorder="1" applyAlignment="1" applyProtection="1">
      <alignment horizontal="center" vertical="top"/>
    </xf>
    <xf numFmtId="166" fontId="9" fillId="0" borderId="6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center"/>
    </xf>
    <xf numFmtId="0" fontId="29" fillId="0" borderId="6" xfId="0" applyFont="1" applyBorder="1" applyAlignment="1">
      <alignment horizontal="right" vertical="center" wrapText="1"/>
    </xf>
    <xf numFmtId="0" fontId="25" fillId="0" borderId="6" xfId="0" applyNumberFormat="1" applyFont="1" applyFill="1" applyBorder="1" applyAlignment="1" applyProtection="1">
      <alignment horizontal="center" vertical="center"/>
    </xf>
    <xf numFmtId="166" fontId="9" fillId="0" borderId="6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Protection="1">
      <protection locked="0"/>
    </xf>
    <xf numFmtId="0" fontId="1" fillId="0" borderId="9" xfId="1" applyNumberFormat="1" applyFon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horizontal="left" vertical="top"/>
      <protection locked="0"/>
    </xf>
  </cellXfs>
  <cellStyles count="5">
    <cellStyle name="Excel Built-in Normal" xfId="4"/>
    <cellStyle name="Excel_BuiltIn_Tekst objaśnienia" xfId="2"/>
    <cellStyle name="Normalny 3" xfId="3"/>
    <cellStyle name="Гиперссылка" xfId="1" builtinId="8"/>
    <cellStyle name="Обычный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_₽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6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86543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strike val="0"/>
      </font>
      <fill>
        <patternFill>
          <bgColor theme="2"/>
        </patternFill>
      </fill>
    </dxf>
  </dxfs>
  <tableStyles count="3" defaultTableStyle="TableStyleMedium2" defaultPivotStyle="PivotStyleMedium9">
    <tableStyle name="Стиль таблицы 1" pivot="0" count="1">
      <tableStyleElement type="firstColumnStripe" dxfId="23"/>
    </tableStyle>
    <tableStyle name="Стиль таблицы 2" pivot="0" count="1">
      <tableStyleElement type="firstColumnStripe" dxfId="22"/>
    </tableStyle>
    <tableStyle name="Стиль таблицы 3" pivot="0" count="1">
      <tableStyleElement type="firstRowStripe" dxfId="21"/>
    </tableStyle>
  </tableStyles>
  <colors>
    <mruColors>
      <color rgb="FF865436"/>
      <color rgb="FFEF4C57"/>
      <color rgb="FFF06557"/>
      <color rgb="FFFA7268"/>
      <color rgb="FFF4BEE2"/>
      <color rgb="FF90DA46"/>
      <color rgb="FFF9DFF0"/>
      <color rgb="FFABD848"/>
      <color rgb="FF30C63E"/>
      <color rgb="FFFE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556683</xdr:colOff>
      <xdr:row>0</xdr:row>
      <xdr:rowOff>209547</xdr:rowOff>
    </xdr:from>
    <xdr:to>
      <xdr:col>1</xdr:col>
      <xdr:colOff>347892</xdr:colOff>
      <xdr:row>9</xdr:row>
      <xdr:rowOff>179916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83" y="209547"/>
          <a:ext cx="2225376" cy="1811869"/>
        </a:xfrm>
        <a:prstGeom prst="rect">
          <a:avLst/>
        </a:prstGeom>
      </xdr:spPr>
    </xdr:pic>
    <xdr:clientData/>
  </xdr:twoCellAnchor>
  <xdr:twoCellAnchor editAs="oneCell">
    <xdr:from>
      <xdr:col>4</xdr:col>
      <xdr:colOff>529167</xdr:colOff>
      <xdr:row>1</xdr:row>
      <xdr:rowOff>61381</xdr:rowOff>
    </xdr:from>
    <xdr:to>
      <xdr:col>7</xdr:col>
      <xdr:colOff>297616</xdr:colOff>
      <xdr:row>6</xdr:row>
      <xdr:rowOff>84667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7834" y="273048"/>
          <a:ext cx="2297865" cy="954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I142" totalsRowShown="0" headerRowDxfId="20" dataDxfId="18" headerRowBorderDxfId="19" tableBorderDxfId="17" totalsRowBorderDxfId="16">
  <autoFilter ref="A21:I142"/>
  <sortState ref="A22:L142">
    <sortCondition ref="A21:A142"/>
  </sortState>
  <tableColumns count="9">
    <tableColumn id="1" name="Название товара" dataDxfId="15" dataCellStyle="Гиперссылка"/>
    <tableColumn id="2" name="Корни конт." dataDxfId="14" totalsRowDxfId="13"/>
    <tableColumn id="3" name="Штамб" dataDxfId="12" totalsRowDxfId="11"/>
    <tableColumn id="9" name="Высота растения" dataDxfId="10" totalsRowDxfId="9"/>
    <tableColumn id="7" name="Цена с доставкой Москва и Спб RUB" dataDxfId="8" totalsRowDxfId="7"/>
    <tableColumn id="8" name="ЗАКАЗ (шт.)" dataDxfId="6"/>
    <tableColumn id="10" name="Сумма RUB" dataDxfId="5" totalsRowDxfId="4">
      <calculatedColumnFormula>Таблица1[[#This Row],[ЗАКАЗ (шт.)]]*Таблица1[[#This Row],[Цена с доставкой Москва и Спб RUB]]</calculatedColumnFormula>
    </tableColumn>
    <tableColumn id="11" name="Мин заказ" dataDxfId="3" totalsRowDxfId="2"/>
    <tableColumn id="5" name="Комментарий" dataDxfId="1" totalsRowDxfId="0"/>
  </tableColumns>
  <tableStyleInfo name="Стиль таблицы 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ol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zoomScale="90" zoomScaleNormal="90" workbookViewId="0">
      <selection activeCell="M14" sqref="M14"/>
    </sheetView>
  </sheetViews>
  <sheetFormatPr defaultColWidth="9.109375" defaultRowHeight="14.4" x14ac:dyDescent="0.3"/>
  <cols>
    <col min="1" max="1" width="36.5546875" style="6" bestFit="1" customWidth="1"/>
    <col min="2" max="2" width="16.6640625" style="1" bestFit="1" customWidth="1"/>
    <col min="3" max="3" width="15.6640625" style="1" customWidth="1"/>
    <col min="4" max="4" width="12.44140625" style="1" customWidth="1"/>
    <col min="5" max="5" width="15.5546875" style="7" customWidth="1"/>
    <col min="6" max="6" width="11.44140625" style="1" customWidth="1"/>
    <col min="7" max="7" width="11" style="1" customWidth="1"/>
    <col min="8" max="8" width="12.33203125" style="1" customWidth="1"/>
    <col min="9" max="9" width="24" style="1" customWidth="1"/>
    <col min="10" max="16384" width="9.109375" style="1"/>
  </cols>
  <sheetData>
    <row r="1" spans="1:9" ht="16.5" customHeight="1" x14ac:dyDescent="0.3">
      <c r="A1" s="8"/>
      <c r="B1" s="9"/>
      <c r="C1" s="10"/>
      <c r="D1" s="10"/>
      <c r="E1" s="11"/>
      <c r="F1" s="12"/>
      <c r="G1" s="10"/>
      <c r="H1" s="9"/>
      <c r="I1" s="10"/>
    </row>
    <row r="2" spans="1:9" ht="15" customHeight="1" x14ac:dyDescent="0.3">
      <c r="A2" s="13"/>
      <c r="B2" s="9"/>
      <c r="C2" s="10"/>
      <c r="D2" s="10"/>
      <c r="E2" s="11"/>
      <c r="F2" s="12"/>
      <c r="G2" s="10"/>
      <c r="H2" s="9"/>
      <c r="I2" s="10"/>
    </row>
    <row r="3" spans="1:9" ht="13.5" customHeight="1" x14ac:dyDescent="0.3">
      <c r="A3" s="8"/>
      <c r="B3" s="15"/>
      <c r="C3" s="10"/>
      <c r="D3" s="10"/>
      <c r="E3" s="11"/>
      <c r="F3" s="10"/>
      <c r="G3" s="10"/>
      <c r="H3" s="9"/>
      <c r="I3" s="10"/>
    </row>
    <row r="4" spans="1:9" x14ac:dyDescent="0.3">
      <c r="A4" s="8"/>
      <c r="B4" s="15"/>
      <c r="C4" s="10"/>
      <c r="D4" s="10"/>
      <c r="E4" s="16"/>
      <c r="F4" s="10"/>
      <c r="G4" s="10"/>
      <c r="H4" s="9"/>
      <c r="I4" s="10"/>
    </row>
    <row r="5" spans="1:9" x14ac:dyDescent="0.3">
      <c r="A5" s="8"/>
      <c r="B5" s="15"/>
      <c r="C5" s="14" t="s">
        <v>10</v>
      </c>
      <c r="D5" s="10"/>
      <c r="E5" s="16"/>
      <c r="F5" s="10"/>
      <c r="G5" s="10"/>
      <c r="H5" s="9"/>
      <c r="I5" s="18"/>
    </row>
    <row r="6" spans="1:9" x14ac:dyDescent="0.3">
      <c r="A6" s="8"/>
      <c r="B6" s="15"/>
      <c r="C6" s="10"/>
      <c r="D6" s="19"/>
      <c r="E6" s="11"/>
      <c r="F6" s="10"/>
      <c r="G6" s="10"/>
      <c r="H6" s="9"/>
      <c r="I6" s="18"/>
    </row>
    <row r="7" spans="1:9" ht="15.6" x14ac:dyDescent="0.3">
      <c r="A7" s="8"/>
      <c r="B7" s="15"/>
      <c r="C7" s="17" t="s">
        <v>11</v>
      </c>
      <c r="D7" s="19"/>
      <c r="E7" s="11"/>
      <c r="F7" s="10"/>
      <c r="G7" s="10"/>
      <c r="H7" s="9"/>
      <c r="I7" s="18"/>
    </row>
    <row r="8" spans="1:9" ht="24" customHeight="1" x14ac:dyDescent="0.3">
      <c r="A8" s="8"/>
      <c r="B8" s="20"/>
      <c r="C8" s="10"/>
      <c r="D8" s="21"/>
      <c r="E8" s="11"/>
      <c r="F8" s="63" t="s">
        <v>26</v>
      </c>
      <c r="G8" s="10"/>
      <c r="H8" s="9"/>
      <c r="I8" s="18"/>
    </row>
    <row r="9" spans="1:9" x14ac:dyDescent="0.3">
      <c r="A9" s="8"/>
      <c r="B9" s="10"/>
      <c r="C9" s="14" t="s">
        <v>12</v>
      </c>
      <c r="D9" s="22"/>
      <c r="E9" s="11"/>
      <c r="F9" s="64" t="s">
        <v>27</v>
      </c>
      <c r="G9" s="10"/>
      <c r="H9" s="9"/>
      <c r="I9" s="18"/>
    </row>
    <row r="10" spans="1:9" x14ac:dyDescent="0.3">
      <c r="A10" s="8"/>
      <c r="B10" s="9"/>
      <c r="C10" s="23"/>
      <c r="D10" s="23"/>
      <c r="E10" s="11"/>
      <c r="F10" s="65" t="s">
        <v>28</v>
      </c>
      <c r="G10" s="10" t="s">
        <v>29</v>
      </c>
      <c r="H10" s="9"/>
      <c r="I10" s="18"/>
    </row>
    <row r="11" spans="1:9" ht="15" thickBot="1" x14ac:dyDescent="0.35">
      <c r="A11" s="24"/>
      <c r="B11" s="25"/>
      <c r="C11" s="26"/>
      <c r="D11" s="27"/>
      <c r="E11" s="27"/>
      <c r="F11" s="66" t="s">
        <v>30</v>
      </c>
      <c r="G11" s="67" t="s">
        <v>31</v>
      </c>
      <c r="H11" s="26"/>
      <c r="I11" s="28"/>
    </row>
    <row r="12" spans="1:9" ht="15" thickTop="1" x14ac:dyDescent="0.3">
      <c r="A12" s="45"/>
      <c r="B12" s="46"/>
      <c r="C12" s="47"/>
      <c r="D12" s="48"/>
      <c r="E12" s="49"/>
      <c r="F12" s="50"/>
      <c r="G12" s="47"/>
      <c r="H12" s="51"/>
      <c r="I12" s="51"/>
    </row>
    <row r="13" spans="1:9" x14ac:dyDescent="0.3">
      <c r="A13" s="55"/>
      <c r="B13" s="30"/>
      <c r="C13" s="56"/>
      <c r="D13" s="56"/>
      <c r="E13" s="56"/>
      <c r="F13" s="31"/>
      <c r="G13" s="32"/>
      <c r="H13" s="32"/>
      <c r="I13" s="32"/>
    </row>
    <row r="14" spans="1:9" x14ac:dyDescent="0.3">
      <c r="A14" s="32" t="s">
        <v>19</v>
      </c>
      <c r="B14" s="60" t="s">
        <v>20</v>
      </c>
      <c r="C14" s="32" t="s">
        <v>21</v>
      </c>
      <c r="D14" s="32" t="s">
        <v>22</v>
      </c>
      <c r="E14" s="32" t="s">
        <v>23</v>
      </c>
      <c r="F14" s="32"/>
      <c r="G14" s="32"/>
      <c r="H14" s="32"/>
      <c r="I14" s="32"/>
    </row>
    <row r="15" spans="1:9" ht="15.6" x14ac:dyDescent="0.3">
      <c r="A15" s="57"/>
      <c r="B15" s="57"/>
      <c r="C15" s="58"/>
      <c r="D15" s="59" t="s">
        <v>24</v>
      </c>
      <c r="E15" s="57"/>
      <c r="F15" s="32"/>
      <c r="G15" s="32"/>
      <c r="H15" s="32"/>
      <c r="I15" s="32"/>
    </row>
    <row r="16" spans="1:9" x14ac:dyDescent="0.3">
      <c r="A16" s="32" t="s">
        <v>25</v>
      </c>
      <c r="B16" s="32"/>
      <c r="C16" s="32"/>
      <c r="D16" s="32"/>
      <c r="E16" s="32"/>
      <c r="F16" s="32"/>
      <c r="G16" s="32"/>
      <c r="H16" s="32"/>
      <c r="I16" s="32"/>
    </row>
    <row r="17" spans="1:9" x14ac:dyDescent="0.3">
      <c r="A17" s="29"/>
      <c r="B17" s="34"/>
      <c r="C17" s="35"/>
      <c r="D17" s="33"/>
      <c r="E17" s="36" t="s">
        <v>5</v>
      </c>
      <c r="F17" s="2">
        <f>SUM(F22:F142)</f>
        <v>0</v>
      </c>
      <c r="G17" s="37"/>
      <c r="H17" s="32"/>
      <c r="I17" s="32"/>
    </row>
    <row r="18" spans="1:9" x14ac:dyDescent="0.3">
      <c r="A18" s="61" t="s">
        <v>13</v>
      </c>
      <c r="B18" s="34"/>
      <c r="C18" s="35"/>
      <c r="D18" s="38"/>
      <c r="E18" s="38" t="s">
        <v>3</v>
      </c>
      <c r="F18" s="3">
        <f>SUM(G22:G142)</f>
        <v>0</v>
      </c>
      <c r="G18" s="37" t="s">
        <v>32</v>
      </c>
      <c r="H18" s="32"/>
      <c r="I18" s="32"/>
    </row>
    <row r="19" spans="1:9" x14ac:dyDescent="0.3">
      <c r="A19" s="62" t="s">
        <v>16</v>
      </c>
      <c r="B19" s="34"/>
      <c r="C19" s="35"/>
      <c r="D19" s="38"/>
      <c r="E19" s="38" t="s">
        <v>14</v>
      </c>
      <c r="F19" s="3">
        <f>F18*35%</f>
        <v>0</v>
      </c>
      <c r="G19" s="37"/>
      <c r="H19" s="32"/>
      <c r="I19" s="32"/>
    </row>
    <row r="20" spans="1:9" x14ac:dyDescent="0.3">
      <c r="A20" s="80" t="s">
        <v>15</v>
      </c>
      <c r="B20" s="34"/>
      <c r="C20" s="33"/>
      <c r="D20" s="33"/>
      <c r="E20" s="33"/>
      <c r="F20" s="33"/>
      <c r="G20" s="35"/>
      <c r="H20" s="37"/>
      <c r="I20" s="37"/>
    </row>
    <row r="21" spans="1:9" s="4" customFormat="1" ht="91.5" customHeight="1" x14ac:dyDescent="0.3">
      <c r="A21" s="81" t="s">
        <v>0</v>
      </c>
      <c r="B21" s="82" t="s">
        <v>1</v>
      </c>
      <c r="C21" s="82" t="s">
        <v>7</v>
      </c>
      <c r="D21" s="82" t="s">
        <v>2</v>
      </c>
      <c r="E21" s="83" t="s">
        <v>6</v>
      </c>
      <c r="F21" s="82" t="s">
        <v>9</v>
      </c>
      <c r="G21" s="84" t="s">
        <v>4</v>
      </c>
      <c r="H21" s="84" t="s">
        <v>17</v>
      </c>
      <c r="I21" s="84" t="s">
        <v>8</v>
      </c>
    </row>
    <row r="22" spans="1:9" ht="15" customHeight="1" x14ac:dyDescent="0.3">
      <c r="A22" s="85" t="s">
        <v>58</v>
      </c>
      <c r="B22" s="76" t="s">
        <v>35</v>
      </c>
      <c r="C22" s="97" t="s">
        <v>137</v>
      </c>
      <c r="D22" s="71"/>
      <c r="E22" s="40">
        <v>4696.9999999999991</v>
      </c>
      <c r="F22" s="5"/>
      <c r="G22" s="70">
        <f>Таблица1[[#This Row],[ЗАКАЗ (шт.)]]*Таблица1[[#This Row],[Цена с доставкой Москва и Спб RUB]]</f>
        <v>0</v>
      </c>
      <c r="H22" s="42"/>
      <c r="I22" s="70"/>
    </row>
    <row r="23" spans="1:9" ht="15" customHeight="1" x14ac:dyDescent="0.3">
      <c r="A23" s="85" t="s">
        <v>59</v>
      </c>
      <c r="B23" s="43" t="s">
        <v>35</v>
      </c>
      <c r="C23" s="78" t="s">
        <v>137</v>
      </c>
      <c r="D23" s="54"/>
      <c r="E23" s="40">
        <v>4696.9999999999991</v>
      </c>
      <c r="F23" s="5"/>
      <c r="G23" s="41">
        <f>Таблица1[[#This Row],[ЗАКАЗ (шт.)]]*Таблица1[[#This Row],[Цена с доставкой Москва и Спб RUB]]</f>
        <v>0</v>
      </c>
      <c r="H23" s="42"/>
      <c r="I23" s="41"/>
    </row>
    <row r="24" spans="1:9" ht="15" customHeight="1" x14ac:dyDescent="0.3">
      <c r="A24" s="99" t="s">
        <v>60</v>
      </c>
      <c r="B24" s="69" t="s">
        <v>35</v>
      </c>
      <c r="C24" s="78" t="s">
        <v>137</v>
      </c>
      <c r="D24" s="71"/>
      <c r="E24" s="40">
        <v>4696.9999999999991</v>
      </c>
      <c r="F24" s="5"/>
      <c r="G24" s="70">
        <f>Таблица1[[#This Row],[ЗАКАЗ (шт.)]]*Таблица1[[#This Row],[Цена с доставкой Москва и Спб RUB]]</f>
        <v>0</v>
      </c>
      <c r="H24" s="42"/>
      <c r="I24" s="70"/>
    </row>
    <row r="25" spans="1:9" ht="15" customHeight="1" x14ac:dyDescent="0.3">
      <c r="A25" s="87" t="s">
        <v>61</v>
      </c>
      <c r="B25" s="69" t="s">
        <v>35</v>
      </c>
      <c r="C25" s="78" t="s">
        <v>137</v>
      </c>
      <c r="D25" s="54"/>
      <c r="E25" s="40">
        <v>4696.9999999999991</v>
      </c>
      <c r="F25" s="5"/>
      <c r="G25" s="41">
        <f>Таблица1[[#This Row],[ЗАКАЗ (шт.)]]*Таблица1[[#This Row],[Цена с доставкой Москва и Спб RUB]]</f>
        <v>0</v>
      </c>
      <c r="H25" s="42"/>
      <c r="I25" s="41"/>
    </row>
    <row r="26" spans="1:9" ht="15" customHeight="1" x14ac:dyDescent="0.3">
      <c r="A26" s="100" t="s">
        <v>62</v>
      </c>
      <c r="B26" s="43" t="s">
        <v>35</v>
      </c>
      <c r="C26" s="78" t="s">
        <v>137</v>
      </c>
      <c r="D26" s="54"/>
      <c r="E26" s="40">
        <v>4696.9999999999991</v>
      </c>
      <c r="F26" s="5"/>
      <c r="G26" s="41">
        <f>Таблица1[[#This Row],[ЗАКАЗ (шт.)]]*Таблица1[[#This Row],[Цена с доставкой Москва и Спб RUB]]</f>
        <v>0</v>
      </c>
      <c r="H26" s="42"/>
      <c r="I26" s="41"/>
    </row>
    <row r="27" spans="1:9" ht="15" customHeight="1" x14ac:dyDescent="0.3">
      <c r="A27" s="85" t="s">
        <v>63</v>
      </c>
      <c r="B27" s="69" t="s">
        <v>35</v>
      </c>
      <c r="C27" s="78" t="s">
        <v>137</v>
      </c>
      <c r="D27" s="54"/>
      <c r="E27" s="40">
        <v>4696.9999999999991</v>
      </c>
      <c r="F27" s="5"/>
      <c r="G27" s="41">
        <f>Таблица1[[#This Row],[ЗАКАЗ (шт.)]]*Таблица1[[#This Row],[Цена с доставкой Москва и Спб RUB]]</f>
        <v>0</v>
      </c>
      <c r="H27" s="42"/>
      <c r="I27" s="41"/>
    </row>
    <row r="28" spans="1:9" ht="15" customHeight="1" x14ac:dyDescent="0.3">
      <c r="A28" s="85" t="s">
        <v>64</v>
      </c>
      <c r="B28" s="43" t="s">
        <v>35</v>
      </c>
      <c r="C28" s="78" t="s">
        <v>137</v>
      </c>
      <c r="D28" s="54"/>
      <c r="E28" s="40">
        <v>4696.9999999999991</v>
      </c>
      <c r="F28" s="5"/>
      <c r="G28" s="41">
        <f>Таблица1[[#This Row],[ЗАКАЗ (шт.)]]*Таблица1[[#This Row],[Цена с доставкой Москва и Спб RUB]]</f>
        <v>0</v>
      </c>
      <c r="H28" s="42"/>
      <c r="I28" s="70"/>
    </row>
    <row r="29" spans="1:9" ht="15" customHeight="1" x14ac:dyDescent="0.3">
      <c r="A29" s="85" t="s">
        <v>134</v>
      </c>
      <c r="B29" s="69" t="s">
        <v>35</v>
      </c>
      <c r="C29" s="78" t="s">
        <v>137</v>
      </c>
      <c r="D29" s="71"/>
      <c r="E29" s="40">
        <v>4696.9999999999991</v>
      </c>
      <c r="F29" s="5"/>
      <c r="G29" s="70">
        <f>Таблица1[[#This Row],[ЗАКАЗ (шт.)]]*Таблица1[[#This Row],[Цена с доставкой Москва и Спб RUB]]</f>
        <v>0</v>
      </c>
      <c r="H29" s="42"/>
      <c r="I29" s="70"/>
    </row>
    <row r="30" spans="1:9" ht="15" customHeight="1" x14ac:dyDescent="0.3">
      <c r="A30" s="85" t="s">
        <v>65</v>
      </c>
      <c r="B30" s="69" t="s">
        <v>35</v>
      </c>
      <c r="C30" s="78" t="s">
        <v>137</v>
      </c>
      <c r="D30" s="71"/>
      <c r="E30" s="40">
        <v>4696.9999999999991</v>
      </c>
      <c r="F30" s="5"/>
      <c r="G30" s="70">
        <f>Таблица1[[#This Row],[ЗАКАЗ (шт.)]]*Таблица1[[#This Row],[Цена с доставкой Москва и Спб RUB]]</f>
        <v>0</v>
      </c>
      <c r="H30" s="42"/>
      <c r="I30" s="70"/>
    </row>
    <row r="31" spans="1:9" ht="15" customHeight="1" x14ac:dyDescent="0.3">
      <c r="A31" s="85" t="s">
        <v>66</v>
      </c>
      <c r="B31" s="69" t="s">
        <v>35</v>
      </c>
      <c r="C31" s="78" t="s">
        <v>137</v>
      </c>
      <c r="D31" s="54"/>
      <c r="E31" s="40">
        <v>4696.9999999999991</v>
      </c>
      <c r="F31" s="5"/>
      <c r="G31" s="41">
        <f>Таблица1[[#This Row],[ЗАКАЗ (шт.)]]*Таблица1[[#This Row],[Цена с доставкой Москва и Спб RUB]]</f>
        <v>0</v>
      </c>
      <c r="H31" s="42"/>
      <c r="I31" s="41"/>
    </row>
    <row r="32" spans="1:9" ht="15" customHeight="1" x14ac:dyDescent="0.3">
      <c r="A32" s="85" t="s">
        <v>136</v>
      </c>
      <c r="B32" s="69" t="s">
        <v>35</v>
      </c>
      <c r="C32" s="78" t="s">
        <v>137</v>
      </c>
      <c r="D32" s="71"/>
      <c r="E32" s="40">
        <v>4696.9999999999991</v>
      </c>
      <c r="F32" s="5"/>
      <c r="G32" s="70">
        <f>Таблица1[[#This Row],[ЗАКАЗ (шт.)]]*Таблица1[[#This Row],[Цена с доставкой Москва и Спб RUB]]</f>
        <v>0</v>
      </c>
      <c r="H32" s="42"/>
      <c r="I32" s="70"/>
    </row>
    <row r="33" spans="1:9" ht="15" customHeight="1" x14ac:dyDescent="0.3">
      <c r="A33" s="85" t="s">
        <v>67</v>
      </c>
      <c r="B33" s="43" t="s">
        <v>35</v>
      </c>
      <c r="C33" s="78" t="s">
        <v>137</v>
      </c>
      <c r="D33" s="54"/>
      <c r="E33" s="40">
        <v>4696.9999999999991</v>
      </c>
      <c r="F33" s="5"/>
      <c r="G33" s="41">
        <f>Таблица1[[#This Row],[ЗАКАЗ (шт.)]]*Таблица1[[#This Row],[Цена с доставкой Москва и Спб RUB]]</f>
        <v>0</v>
      </c>
      <c r="H33" s="42"/>
      <c r="I33" s="41"/>
    </row>
    <row r="34" spans="1:9" ht="15" customHeight="1" x14ac:dyDescent="0.3">
      <c r="A34" s="85" t="s">
        <v>68</v>
      </c>
      <c r="B34" s="43" t="s">
        <v>35</v>
      </c>
      <c r="C34" s="78" t="s">
        <v>137</v>
      </c>
      <c r="D34" s="54"/>
      <c r="E34" s="40">
        <v>4696.9999999999991</v>
      </c>
      <c r="F34" s="5"/>
      <c r="G34" s="41">
        <f>Таблица1[[#This Row],[ЗАКАЗ (шт.)]]*Таблица1[[#This Row],[Цена с доставкой Москва и Спб RUB]]</f>
        <v>0</v>
      </c>
      <c r="H34" s="42"/>
      <c r="I34" s="41"/>
    </row>
    <row r="35" spans="1:9" ht="15" customHeight="1" x14ac:dyDescent="0.3">
      <c r="A35" s="85" t="s">
        <v>133</v>
      </c>
      <c r="B35" s="69" t="s">
        <v>35</v>
      </c>
      <c r="C35" s="78" t="s">
        <v>137</v>
      </c>
      <c r="D35" s="71"/>
      <c r="E35" s="40">
        <v>4696.9999999999991</v>
      </c>
      <c r="F35" s="5"/>
      <c r="G35" s="70">
        <f>Таблица1[[#This Row],[ЗАКАЗ (шт.)]]*Таблица1[[#This Row],[Цена с доставкой Москва и Спб RUB]]</f>
        <v>0</v>
      </c>
      <c r="H35" s="42"/>
      <c r="I35" s="70"/>
    </row>
    <row r="36" spans="1:9" ht="15" customHeight="1" x14ac:dyDescent="0.3">
      <c r="A36" s="85" t="s">
        <v>69</v>
      </c>
      <c r="B36" s="43" t="s">
        <v>35</v>
      </c>
      <c r="C36" s="78" t="s">
        <v>137</v>
      </c>
      <c r="D36" s="54"/>
      <c r="E36" s="40">
        <v>4696.9999999999991</v>
      </c>
      <c r="F36" s="5"/>
      <c r="G36" s="41">
        <f>Таблица1[[#This Row],[ЗАКАЗ (шт.)]]*Таблица1[[#This Row],[Цена с доставкой Москва и Спб RUB]]</f>
        <v>0</v>
      </c>
      <c r="H36" s="42"/>
      <c r="I36" s="41"/>
    </row>
    <row r="37" spans="1:9" ht="15" customHeight="1" x14ac:dyDescent="0.3">
      <c r="A37" s="85" t="s">
        <v>70</v>
      </c>
      <c r="B37" s="69" t="s">
        <v>35</v>
      </c>
      <c r="C37" s="78" t="s">
        <v>137</v>
      </c>
      <c r="D37" s="71"/>
      <c r="E37" s="40">
        <v>4696.9999999999991</v>
      </c>
      <c r="F37" s="5"/>
      <c r="G37" s="70">
        <f>Таблица1[[#This Row],[ЗАКАЗ (шт.)]]*Таблица1[[#This Row],[Цена с доставкой Москва и Спб RUB]]</f>
        <v>0</v>
      </c>
      <c r="H37" s="42"/>
      <c r="I37" s="70"/>
    </row>
    <row r="38" spans="1:9" ht="15" customHeight="1" x14ac:dyDescent="0.3">
      <c r="A38" s="86" t="s">
        <v>71</v>
      </c>
      <c r="B38" s="69" t="s">
        <v>35</v>
      </c>
      <c r="C38" s="78" t="s">
        <v>137</v>
      </c>
      <c r="D38" s="54"/>
      <c r="E38" s="40">
        <v>4696.9999999999991</v>
      </c>
      <c r="F38" s="5"/>
      <c r="G38" s="41">
        <f>Таблица1[[#This Row],[ЗАКАЗ (шт.)]]*Таблица1[[#This Row],[Цена с доставкой Москва и Спб RUB]]</f>
        <v>0</v>
      </c>
      <c r="H38" s="42"/>
      <c r="I38" s="41"/>
    </row>
    <row r="39" spans="1:9" ht="15" customHeight="1" x14ac:dyDescent="0.3">
      <c r="A39" s="85" t="s">
        <v>72</v>
      </c>
      <c r="B39" s="69" t="s">
        <v>35</v>
      </c>
      <c r="C39" s="78" t="s">
        <v>137</v>
      </c>
      <c r="D39" s="71"/>
      <c r="E39" s="40">
        <v>4696.9999999999991</v>
      </c>
      <c r="F39" s="5"/>
      <c r="G39" s="70">
        <f>Таблица1[[#This Row],[ЗАКАЗ (шт.)]]*Таблица1[[#This Row],[Цена с доставкой Москва и Спб RUB]]</f>
        <v>0</v>
      </c>
      <c r="H39" s="42"/>
      <c r="I39" s="70"/>
    </row>
    <row r="40" spans="1:9" ht="15" customHeight="1" x14ac:dyDescent="0.3">
      <c r="A40" s="85" t="s">
        <v>135</v>
      </c>
      <c r="B40" s="69" t="s">
        <v>35</v>
      </c>
      <c r="C40" s="78" t="s">
        <v>137</v>
      </c>
      <c r="D40" s="71"/>
      <c r="E40" s="40">
        <v>4696.9999999999991</v>
      </c>
      <c r="F40" s="5"/>
      <c r="G40" s="70">
        <f>Таблица1[[#This Row],[ЗАКАЗ (шт.)]]*Таблица1[[#This Row],[Цена с доставкой Москва и Спб RUB]]</f>
        <v>0</v>
      </c>
      <c r="H40" s="42"/>
      <c r="I40" s="70"/>
    </row>
    <row r="41" spans="1:9" ht="15" customHeight="1" x14ac:dyDescent="0.3">
      <c r="A41" s="86" t="s">
        <v>73</v>
      </c>
      <c r="B41" s="44" t="s">
        <v>35</v>
      </c>
      <c r="C41" s="78" t="s">
        <v>137</v>
      </c>
      <c r="D41" s="54"/>
      <c r="E41" s="40">
        <v>4696.9999999999991</v>
      </c>
      <c r="F41" s="5"/>
      <c r="G41" s="41">
        <f>Таблица1[[#This Row],[ЗАКАЗ (шт.)]]*Таблица1[[#This Row],[Цена с доставкой Москва и Спб RUB]]</f>
        <v>0</v>
      </c>
      <c r="H41" s="42"/>
      <c r="I41" s="41"/>
    </row>
    <row r="42" spans="1:9" ht="15" customHeight="1" x14ac:dyDescent="0.3">
      <c r="A42" s="85" t="s">
        <v>74</v>
      </c>
      <c r="B42" s="43" t="s">
        <v>35</v>
      </c>
      <c r="C42" s="78" t="s">
        <v>137</v>
      </c>
      <c r="D42" s="54"/>
      <c r="E42" s="40">
        <v>4696.9999999999991</v>
      </c>
      <c r="F42" s="5"/>
      <c r="G42" s="41">
        <f>Таблица1[[#This Row],[ЗАКАЗ (шт.)]]*Таблица1[[#This Row],[Цена с доставкой Москва и Спб RUB]]</f>
        <v>0</v>
      </c>
      <c r="H42" s="42"/>
      <c r="I42" s="70"/>
    </row>
    <row r="43" spans="1:9" ht="15" customHeight="1" x14ac:dyDescent="0.3">
      <c r="A43" s="87" t="s">
        <v>75</v>
      </c>
      <c r="B43" s="69" t="s">
        <v>35</v>
      </c>
      <c r="C43" s="78" t="s">
        <v>137</v>
      </c>
      <c r="D43" s="54"/>
      <c r="E43" s="40">
        <v>4696.9999999999991</v>
      </c>
      <c r="F43" s="5"/>
      <c r="G43" s="41">
        <f>Таблица1[[#This Row],[ЗАКАЗ (шт.)]]*Таблица1[[#This Row],[Цена с доставкой Москва и Спб RUB]]</f>
        <v>0</v>
      </c>
      <c r="H43" s="42"/>
      <c r="I43" s="41"/>
    </row>
    <row r="44" spans="1:9" ht="15" customHeight="1" x14ac:dyDescent="0.3">
      <c r="A44" s="85" t="s">
        <v>76</v>
      </c>
      <c r="B44" s="43" t="s">
        <v>35</v>
      </c>
      <c r="C44" s="78" t="s">
        <v>137</v>
      </c>
      <c r="D44" s="54"/>
      <c r="E44" s="40">
        <v>4696.9999999999991</v>
      </c>
      <c r="F44" s="5"/>
      <c r="G44" s="41">
        <f>Таблица1[[#This Row],[ЗАКАЗ (шт.)]]*Таблица1[[#This Row],[Цена с доставкой Москва и Спб RUB]]</f>
        <v>0</v>
      </c>
      <c r="H44" s="42"/>
      <c r="I44" s="41"/>
    </row>
    <row r="45" spans="1:9" ht="15" customHeight="1" x14ac:dyDescent="0.3">
      <c r="A45" s="87" t="s">
        <v>77</v>
      </c>
      <c r="B45" s="69" t="s">
        <v>35</v>
      </c>
      <c r="C45" s="78" t="s">
        <v>137</v>
      </c>
      <c r="D45" s="54"/>
      <c r="E45" s="40">
        <v>4696.9999999999991</v>
      </c>
      <c r="F45" s="5"/>
      <c r="G45" s="41">
        <f>Таблица1[[#This Row],[ЗАКАЗ (шт.)]]*Таблица1[[#This Row],[Цена с доставкой Москва и Спб RUB]]</f>
        <v>0</v>
      </c>
      <c r="H45" s="42"/>
      <c r="I45" s="41"/>
    </row>
    <row r="46" spans="1:9" ht="15" customHeight="1" x14ac:dyDescent="0.3">
      <c r="A46" s="85" t="s">
        <v>78</v>
      </c>
      <c r="B46" s="69" t="s">
        <v>35</v>
      </c>
      <c r="C46" s="78" t="s">
        <v>137</v>
      </c>
      <c r="D46" s="71"/>
      <c r="E46" s="40">
        <v>4696.9999999999991</v>
      </c>
      <c r="F46" s="5"/>
      <c r="G46" s="70">
        <f>Таблица1[[#This Row],[ЗАКАЗ (шт.)]]*Таблица1[[#This Row],[Цена с доставкой Москва и Спб RUB]]</f>
        <v>0</v>
      </c>
      <c r="H46" s="42"/>
      <c r="I46" s="70"/>
    </row>
    <row r="47" spans="1:9" ht="15" customHeight="1" x14ac:dyDescent="0.3">
      <c r="A47" s="85" t="s">
        <v>79</v>
      </c>
      <c r="B47" s="69" t="s">
        <v>35</v>
      </c>
      <c r="C47" s="78" t="s">
        <v>137</v>
      </c>
      <c r="D47" s="71"/>
      <c r="E47" s="40">
        <v>4696.9999999999991</v>
      </c>
      <c r="F47" s="5"/>
      <c r="G47" s="70">
        <f>Таблица1[[#This Row],[ЗАКАЗ (шт.)]]*Таблица1[[#This Row],[Цена с доставкой Москва и Спб RUB]]</f>
        <v>0</v>
      </c>
      <c r="H47" s="42"/>
      <c r="I47" s="70"/>
    </row>
    <row r="48" spans="1:9" ht="15" customHeight="1" x14ac:dyDescent="0.3">
      <c r="A48" s="85" t="s">
        <v>80</v>
      </c>
      <c r="B48" s="69" t="s">
        <v>35</v>
      </c>
      <c r="C48" s="78" t="s">
        <v>137</v>
      </c>
      <c r="D48" s="71"/>
      <c r="E48" s="40">
        <v>4696.9999999999991</v>
      </c>
      <c r="F48" s="5"/>
      <c r="G48" s="70">
        <f>Таблица1[[#This Row],[ЗАКАЗ (шт.)]]*Таблица1[[#This Row],[Цена с доставкой Москва и Спб RUB]]</f>
        <v>0</v>
      </c>
      <c r="H48" s="42"/>
      <c r="I48" s="70"/>
    </row>
    <row r="49" spans="1:9" ht="15" customHeight="1" x14ac:dyDescent="0.3">
      <c r="A49" s="87" t="s">
        <v>81</v>
      </c>
      <c r="B49" s="69" t="s">
        <v>35</v>
      </c>
      <c r="C49" s="78" t="s">
        <v>137</v>
      </c>
      <c r="D49" s="54"/>
      <c r="E49" s="40">
        <v>4696.9999999999991</v>
      </c>
      <c r="F49" s="5"/>
      <c r="G49" s="41">
        <f>Таблица1[[#This Row],[ЗАКАЗ (шт.)]]*Таблица1[[#This Row],[Цена с доставкой Москва и Спб RUB]]</f>
        <v>0</v>
      </c>
      <c r="H49" s="42"/>
      <c r="I49" s="41"/>
    </row>
    <row r="50" spans="1:9" ht="15" customHeight="1" x14ac:dyDescent="0.3">
      <c r="A50" s="85" t="s">
        <v>82</v>
      </c>
      <c r="B50" s="69" t="s">
        <v>35</v>
      </c>
      <c r="C50" s="78" t="s">
        <v>137</v>
      </c>
      <c r="D50" s="71"/>
      <c r="E50" s="40">
        <v>4696.9999999999991</v>
      </c>
      <c r="F50" s="5"/>
      <c r="G50" s="70">
        <f>Таблица1[[#This Row],[ЗАКАЗ (шт.)]]*Таблица1[[#This Row],[Цена с доставкой Москва и Спб RUB]]</f>
        <v>0</v>
      </c>
      <c r="H50" s="42"/>
      <c r="I50" s="70"/>
    </row>
    <row r="51" spans="1:9" ht="15" customHeight="1" x14ac:dyDescent="0.3">
      <c r="A51" s="85" t="s">
        <v>83</v>
      </c>
      <c r="B51" s="69" t="s">
        <v>35</v>
      </c>
      <c r="C51" s="78" t="s">
        <v>137</v>
      </c>
      <c r="D51" s="71"/>
      <c r="E51" s="40">
        <v>4696.9999999999991</v>
      </c>
      <c r="F51" s="5"/>
      <c r="G51" s="70">
        <f>Таблица1[[#This Row],[ЗАКАЗ (шт.)]]*Таблица1[[#This Row],[Цена с доставкой Москва и Спб RUB]]</f>
        <v>0</v>
      </c>
      <c r="H51" s="42"/>
      <c r="I51" s="70"/>
    </row>
    <row r="52" spans="1:9" ht="15" customHeight="1" x14ac:dyDescent="0.3">
      <c r="A52" s="85" t="s">
        <v>84</v>
      </c>
      <c r="B52" s="69" t="s">
        <v>35</v>
      </c>
      <c r="C52" s="78" t="s">
        <v>137</v>
      </c>
      <c r="D52" s="71"/>
      <c r="E52" s="40">
        <v>4696.9999999999991</v>
      </c>
      <c r="F52" s="5"/>
      <c r="G52" s="70">
        <f>Таблица1[[#This Row],[ЗАКАЗ (шт.)]]*Таблица1[[#This Row],[Цена с доставкой Москва и Спб RUB]]</f>
        <v>0</v>
      </c>
      <c r="H52" s="42"/>
      <c r="I52" s="70"/>
    </row>
    <row r="53" spans="1:9" ht="15" customHeight="1" x14ac:dyDescent="0.3">
      <c r="A53" s="85" t="s">
        <v>85</v>
      </c>
      <c r="B53" s="69" t="s">
        <v>35</v>
      </c>
      <c r="C53" s="78" t="s">
        <v>137</v>
      </c>
      <c r="D53" s="71"/>
      <c r="E53" s="40">
        <v>4696.9999999999991</v>
      </c>
      <c r="F53" s="5"/>
      <c r="G53" s="70">
        <f>Таблица1[[#This Row],[ЗАКАЗ (шт.)]]*Таблица1[[#This Row],[Цена с доставкой Москва и Спб RUB]]</f>
        <v>0</v>
      </c>
      <c r="H53" s="42"/>
      <c r="I53" s="70"/>
    </row>
    <row r="54" spans="1:9" ht="15" customHeight="1" x14ac:dyDescent="0.3">
      <c r="A54" s="85" t="s">
        <v>54</v>
      </c>
      <c r="B54" s="44" t="s">
        <v>33</v>
      </c>
      <c r="C54" s="68"/>
      <c r="D54" s="74"/>
      <c r="E54" s="40">
        <v>2260.7199999999998</v>
      </c>
      <c r="F54" s="5"/>
      <c r="G54" s="41">
        <f>Таблица1[[#This Row],[ЗАКАЗ (шт.)]]*Таблица1[[#This Row],[Цена с доставкой Москва и Спб RUB]]</f>
        <v>0</v>
      </c>
      <c r="H54" s="42"/>
      <c r="I54" s="41"/>
    </row>
    <row r="55" spans="1:9" ht="15" customHeight="1" x14ac:dyDescent="0.3">
      <c r="A55" s="85" t="s">
        <v>46</v>
      </c>
      <c r="B55" s="44" t="s">
        <v>33</v>
      </c>
      <c r="C55" s="68"/>
      <c r="D55" s="54"/>
      <c r="E55" s="40">
        <v>2117.5</v>
      </c>
      <c r="F55" s="5"/>
      <c r="G55" s="41">
        <f>Таблица1[[#This Row],[ЗАКАЗ (шт.)]]*Таблица1[[#This Row],[Цена с доставкой Москва и Спб RUB]]</f>
        <v>0</v>
      </c>
      <c r="H55" s="42"/>
      <c r="I55" s="41"/>
    </row>
    <row r="56" spans="1:9" ht="15" customHeight="1" x14ac:dyDescent="0.3">
      <c r="A56" s="86" t="s">
        <v>39</v>
      </c>
      <c r="B56" s="44" t="s">
        <v>35</v>
      </c>
      <c r="C56" s="78" t="s">
        <v>105</v>
      </c>
      <c r="D56" s="89"/>
      <c r="E56" s="40">
        <v>4696.9999999999991</v>
      </c>
      <c r="F56" s="5"/>
      <c r="G56" s="41">
        <f>Таблица1[[#This Row],[ЗАКАЗ (шт.)]]*Таблица1[[#This Row],[Цена с доставкой Москва и Спб RUB]]</f>
        <v>0</v>
      </c>
      <c r="H56" s="42"/>
      <c r="I56" s="41"/>
    </row>
    <row r="57" spans="1:9" ht="15" customHeight="1" x14ac:dyDescent="0.3">
      <c r="A57" s="85" t="s">
        <v>41</v>
      </c>
      <c r="B57" s="69" t="s">
        <v>35</v>
      </c>
      <c r="C57" s="39"/>
      <c r="D57" s="52"/>
      <c r="E57" s="40">
        <v>4219.5999999999995</v>
      </c>
      <c r="F57" s="5"/>
      <c r="G57" s="41">
        <f>Таблица1[[#This Row],[ЗАКАЗ (шт.)]]*Таблица1[[#This Row],[Цена с доставкой Москва и Спб RUB]]</f>
        <v>0</v>
      </c>
      <c r="H57" s="42"/>
      <c r="I57" s="41"/>
    </row>
    <row r="58" spans="1:9" ht="15" customHeight="1" x14ac:dyDescent="0.3">
      <c r="A58" s="86" t="s">
        <v>41</v>
      </c>
      <c r="B58" s="76" t="s">
        <v>34</v>
      </c>
      <c r="C58" s="77" t="s">
        <v>103</v>
      </c>
      <c r="D58" s="89"/>
      <c r="E58" s="40">
        <v>2818.2000000000003</v>
      </c>
      <c r="F58" s="5"/>
      <c r="G58" s="41">
        <f>Таблица1[[#This Row],[ЗАКАЗ (шт.)]]*Таблица1[[#This Row],[Цена с доставкой Москва и Спб RUB]]</f>
        <v>0</v>
      </c>
      <c r="H58" s="42"/>
      <c r="I58" s="41"/>
    </row>
    <row r="59" spans="1:9" ht="15" customHeight="1" x14ac:dyDescent="0.3">
      <c r="A59" s="86" t="s">
        <v>41</v>
      </c>
      <c r="B59" s="44" t="s">
        <v>36</v>
      </c>
      <c r="C59" s="68"/>
      <c r="D59" s="54"/>
      <c r="E59" s="40">
        <v>8200.5</v>
      </c>
      <c r="F59" s="5"/>
      <c r="G59" s="41">
        <f>Таблица1[[#This Row],[ЗАКАЗ (шт.)]]*Таблица1[[#This Row],[Цена с доставкой Москва и Спб RUB]]</f>
        <v>0</v>
      </c>
      <c r="H59" s="42"/>
      <c r="I59" s="41"/>
    </row>
    <row r="60" spans="1:9" ht="15" customHeight="1" x14ac:dyDescent="0.3">
      <c r="A60" s="85" t="s">
        <v>47</v>
      </c>
      <c r="B60" s="44" t="s">
        <v>33</v>
      </c>
      <c r="C60" s="68"/>
      <c r="D60" s="54"/>
      <c r="E60" s="40">
        <v>2117.5</v>
      </c>
      <c r="F60" s="5"/>
      <c r="G60" s="41">
        <f>Таблица1[[#This Row],[ЗАКАЗ (шт.)]]*Таблица1[[#This Row],[Цена с доставкой Москва и Спб RUB]]</f>
        <v>0</v>
      </c>
      <c r="H60" s="42"/>
      <c r="I60" s="41"/>
    </row>
    <row r="61" spans="1:9" ht="15" customHeight="1" x14ac:dyDescent="0.3">
      <c r="A61" s="86" t="s">
        <v>101</v>
      </c>
      <c r="B61" s="69" t="s">
        <v>34</v>
      </c>
      <c r="C61" s="77" t="s">
        <v>103</v>
      </c>
      <c r="D61" s="89"/>
      <c r="E61" s="40">
        <v>2818.2000000000003</v>
      </c>
      <c r="F61" s="5"/>
      <c r="G61" s="41">
        <f>Таблица1[[#This Row],[ЗАКАЗ (шт.)]]*Таблица1[[#This Row],[Цена с доставкой Москва и Спб RUB]]</f>
        <v>0</v>
      </c>
      <c r="H61" s="42"/>
      <c r="I61" s="41"/>
    </row>
    <row r="62" spans="1:9" ht="15" customHeight="1" x14ac:dyDescent="0.3">
      <c r="A62" s="85" t="s">
        <v>88</v>
      </c>
      <c r="B62" s="44" t="s">
        <v>33</v>
      </c>
      <c r="C62" s="68"/>
      <c r="D62" s="54"/>
      <c r="E62" s="40">
        <v>2117.5</v>
      </c>
      <c r="F62" s="5"/>
      <c r="G62" s="41">
        <f>Таблица1[[#This Row],[ЗАКАЗ (шт.)]]*Таблица1[[#This Row],[Цена с доставкой Москва и Спб RUB]]</f>
        <v>0</v>
      </c>
      <c r="H62" s="42"/>
      <c r="I62" s="41"/>
    </row>
    <row r="63" spans="1:9" ht="15" customHeight="1" x14ac:dyDescent="0.3">
      <c r="A63" s="86" t="s">
        <v>88</v>
      </c>
      <c r="B63" s="44" t="s">
        <v>35</v>
      </c>
      <c r="C63" s="68"/>
      <c r="D63" s="54"/>
      <c r="E63" s="40">
        <v>4458.2999999999993</v>
      </c>
      <c r="F63" s="5"/>
      <c r="G63" s="41">
        <f>Таблица1[[#This Row],[ЗАКАЗ (шт.)]]*Таблица1[[#This Row],[Цена с доставкой Москва и Спб RUB]]</f>
        <v>0</v>
      </c>
      <c r="H63" s="42"/>
      <c r="I63" s="41"/>
    </row>
    <row r="64" spans="1:9" ht="15" customHeight="1" x14ac:dyDescent="0.3">
      <c r="A64" s="85" t="s">
        <v>112</v>
      </c>
      <c r="B64" s="44" t="s">
        <v>33</v>
      </c>
      <c r="C64" s="68"/>
      <c r="D64" s="54"/>
      <c r="E64" s="40">
        <v>2260.7199999999998</v>
      </c>
      <c r="F64" s="5"/>
      <c r="G64" s="41">
        <f>Таблица1[[#This Row],[ЗАКАЗ (шт.)]]*Таблица1[[#This Row],[Цена с доставкой Москва и Спб RUB]]</f>
        <v>0</v>
      </c>
      <c r="H64" s="42"/>
      <c r="I64" s="41"/>
    </row>
    <row r="65" spans="1:9" ht="15" customHeight="1" x14ac:dyDescent="0.3">
      <c r="A65" s="85" t="s">
        <v>48</v>
      </c>
      <c r="B65" s="44" t="s">
        <v>33</v>
      </c>
      <c r="C65" s="68"/>
      <c r="D65" s="54"/>
      <c r="E65" s="40">
        <v>1878.7999999999997</v>
      </c>
      <c r="F65" s="5"/>
      <c r="G65" s="41">
        <f>Таблица1[[#This Row],[ЗАКАЗ (шт.)]]*Таблица1[[#This Row],[Цена с доставкой Москва и Спб RUB]]</f>
        <v>0</v>
      </c>
      <c r="H65" s="42"/>
      <c r="I65" s="41"/>
    </row>
    <row r="66" spans="1:9" ht="15" customHeight="1" x14ac:dyDescent="0.3">
      <c r="A66" s="85" t="s">
        <v>48</v>
      </c>
      <c r="B66" s="44" t="s">
        <v>35</v>
      </c>
      <c r="C66" s="68"/>
      <c r="D66" s="54"/>
      <c r="E66" s="40">
        <v>4219.5999999999995</v>
      </c>
      <c r="F66" s="5"/>
      <c r="G66" s="41">
        <f>Таблица1[[#This Row],[ЗАКАЗ (шт.)]]*Таблица1[[#This Row],[Цена с доставкой Москва и Спб RUB]]</f>
        <v>0</v>
      </c>
      <c r="H66" s="42"/>
      <c r="I66" s="41"/>
    </row>
    <row r="67" spans="1:9" ht="15" customHeight="1" x14ac:dyDescent="0.3">
      <c r="A67" s="85" t="s">
        <v>117</v>
      </c>
      <c r="B67" s="43" t="s">
        <v>35</v>
      </c>
      <c r="C67" s="68"/>
      <c r="D67" s="54"/>
      <c r="E67" s="40">
        <v>4219.5999999999995</v>
      </c>
      <c r="F67" s="5"/>
      <c r="G67" s="41">
        <f>Таблица1[[#This Row],[ЗАКАЗ (шт.)]]*Таблица1[[#This Row],[Цена с доставкой Москва и Спб RUB]]</f>
        <v>0</v>
      </c>
      <c r="H67" s="42"/>
      <c r="I67" s="41"/>
    </row>
    <row r="68" spans="1:9" ht="15" customHeight="1" x14ac:dyDescent="0.3">
      <c r="A68" s="85" t="s">
        <v>117</v>
      </c>
      <c r="B68" s="69" t="s">
        <v>35</v>
      </c>
      <c r="C68" s="78" t="s">
        <v>107</v>
      </c>
      <c r="D68" s="89"/>
      <c r="E68" s="40">
        <v>4696.9999999999991</v>
      </c>
      <c r="F68" s="5"/>
      <c r="G68" s="41">
        <f>Таблица1[[#This Row],[ЗАКАЗ (шт.)]]*Таблица1[[#This Row],[Цена с доставкой Москва и Спб RUB]]</f>
        <v>0</v>
      </c>
      <c r="H68" s="42"/>
      <c r="I68" s="41"/>
    </row>
    <row r="69" spans="1:9" ht="15" customHeight="1" x14ac:dyDescent="0.3">
      <c r="A69" s="85" t="s">
        <v>49</v>
      </c>
      <c r="B69" s="44" t="s">
        <v>33</v>
      </c>
      <c r="C69" s="68"/>
      <c r="D69" s="54"/>
      <c r="E69" s="40">
        <v>1878.7999999999997</v>
      </c>
      <c r="F69" s="5"/>
      <c r="G69" s="41">
        <f>Таблица1[[#This Row],[ЗАКАЗ (шт.)]]*Таблица1[[#This Row],[Цена с доставкой Москва и Спб RUB]]</f>
        <v>0</v>
      </c>
      <c r="H69" s="42"/>
      <c r="I69" s="41"/>
    </row>
    <row r="70" spans="1:9" ht="15" customHeight="1" x14ac:dyDescent="0.3">
      <c r="A70" s="85" t="s">
        <v>55</v>
      </c>
      <c r="B70" s="44" t="s">
        <v>33</v>
      </c>
      <c r="C70" s="68"/>
      <c r="D70" s="54"/>
      <c r="E70" s="40">
        <v>2117.5</v>
      </c>
      <c r="F70" s="5"/>
      <c r="G70" s="41">
        <f>Таблица1[[#This Row],[ЗАКАЗ (шт.)]]*Таблица1[[#This Row],[Цена с доставкой Москва и Спб RUB]]</f>
        <v>0</v>
      </c>
      <c r="H70" s="42"/>
      <c r="I70" s="41"/>
    </row>
    <row r="71" spans="1:9" ht="15" customHeight="1" x14ac:dyDescent="0.3">
      <c r="A71" s="85" t="s">
        <v>44</v>
      </c>
      <c r="B71" s="69" t="s">
        <v>35</v>
      </c>
      <c r="C71" s="78" t="s">
        <v>108</v>
      </c>
      <c r="D71" s="89"/>
      <c r="E71" s="40">
        <v>4696.9999999999991</v>
      </c>
      <c r="F71" s="5"/>
      <c r="G71" s="41">
        <f>Таблица1[[#This Row],[ЗАКАЗ (шт.)]]*Таблица1[[#This Row],[Цена с доставкой Москва и Спб RUB]]</f>
        <v>0</v>
      </c>
      <c r="H71" s="42"/>
      <c r="I71" s="41"/>
    </row>
    <row r="72" spans="1:9" ht="15" customHeight="1" x14ac:dyDescent="0.3">
      <c r="A72" s="85" t="s">
        <v>118</v>
      </c>
      <c r="B72" s="43" t="s">
        <v>35</v>
      </c>
      <c r="C72" s="68"/>
      <c r="D72" s="54"/>
      <c r="E72" s="40">
        <v>4219.5999999999995</v>
      </c>
      <c r="F72" s="5"/>
      <c r="G72" s="41">
        <f>Таблица1[[#This Row],[ЗАКАЗ (шт.)]]*Таблица1[[#This Row],[Цена с доставкой Москва и Спб RUB]]</f>
        <v>0</v>
      </c>
      <c r="H72" s="42"/>
      <c r="I72" s="41"/>
    </row>
    <row r="73" spans="1:9" ht="15" customHeight="1" x14ac:dyDescent="0.3">
      <c r="A73" s="85" t="s">
        <v>86</v>
      </c>
      <c r="B73" s="44" t="s">
        <v>33</v>
      </c>
      <c r="C73" s="68"/>
      <c r="D73" s="54"/>
      <c r="E73" s="40">
        <v>1878.7999999999997</v>
      </c>
      <c r="F73" s="5"/>
      <c r="G73" s="41">
        <f>Таблица1[[#This Row],[ЗАКАЗ (шт.)]]*Таблица1[[#This Row],[Цена с доставкой Москва и Спб RUB]]</f>
        <v>0</v>
      </c>
      <c r="H73" s="42"/>
      <c r="I73" s="41"/>
    </row>
    <row r="74" spans="1:9" ht="15" customHeight="1" x14ac:dyDescent="0.3">
      <c r="A74" s="87" t="s">
        <v>86</v>
      </c>
      <c r="B74" s="69" t="s">
        <v>35</v>
      </c>
      <c r="C74" s="72"/>
      <c r="D74" s="54"/>
      <c r="E74" s="40">
        <v>4219.5999999999995</v>
      </c>
      <c r="F74" s="5"/>
      <c r="G74" s="41">
        <f>Таблица1[[#This Row],[ЗАКАЗ (шт.)]]*Таблица1[[#This Row],[Цена с доставкой Москва и Спб RUB]]</f>
        <v>0</v>
      </c>
      <c r="H74" s="42"/>
      <c r="I74" s="75"/>
    </row>
    <row r="75" spans="1:9" ht="15" customHeight="1" x14ac:dyDescent="0.3">
      <c r="A75" s="86" t="s">
        <v>86</v>
      </c>
      <c r="B75" s="69" t="s">
        <v>34</v>
      </c>
      <c r="C75" s="77" t="s">
        <v>104</v>
      </c>
      <c r="D75" s="89"/>
      <c r="E75" s="40">
        <v>2818.2000000000003</v>
      </c>
      <c r="F75" s="5"/>
      <c r="G75" s="41">
        <f>Таблица1[[#This Row],[ЗАКАЗ (шт.)]]*Таблица1[[#This Row],[Цена с доставкой Москва и Спб RUB]]</f>
        <v>0</v>
      </c>
      <c r="H75" s="42"/>
      <c r="I75" s="41"/>
    </row>
    <row r="76" spans="1:9" ht="15" customHeight="1" x14ac:dyDescent="0.3">
      <c r="A76" s="85" t="s">
        <v>86</v>
      </c>
      <c r="B76" s="43" t="s">
        <v>35</v>
      </c>
      <c r="C76" s="78" t="s">
        <v>106</v>
      </c>
      <c r="D76" s="89"/>
      <c r="E76" s="40">
        <v>4696.9999999999991</v>
      </c>
      <c r="F76" s="5"/>
      <c r="G76" s="41">
        <f>Таблица1[[#This Row],[ЗАКАЗ (шт.)]]*Таблица1[[#This Row],[Цена с доставкой Москва и Спб RUB]]</f>
        <v>0</v>
      </c>
      <c r="H76" s="42"/>
      <c r="I76" s="70"/>
    </row>
    <row r="77" spans="1:9" ht="15" customHeight="1" x14ac:dyDescent="0.3">
      <c r="A77" s="85" t="s">
        <v>129</v>
      </c>
      <c r="B77" s="44" t="s">
        <v>35</v>
      </c>
      <c r="C77" s="78" t="s">
        <v>108</v>
      </c>
      <c r="D77" s="89"/>
      <c r="E77" s="40">
        <v>4696.9999999999991</v>
      </c>
      <c r="F77" s="5"/>
      <c r="G77" s="41">
        <f>Таблица1[[#This Row],[ЗАКАЗ (шт.)]]*Таблица1[[#This Row],[Цена с доставкой Москва и Спб RUB]]</f>
        <v>0</v>
      </c>
      <c r="H77" s="42"/>
      <c r="I77" s="70"/>
    </row>
    <row r="78" spans="1:9" ht="15" customHeight="1" x14ac:dyDescent="0.3">
      <c r="A78" s="85" t="s">
        <v>42</v>
      </c>
      <c r="B78" s="76" t="s">
        <v>35</v>
      </c>
      <c r="C78" s="68"/>
      <c r="D78" s="54"/>
      <c r="E78" s="40">
        <v>4219.5999999999995</v>
      </c>
      <c r="F78" s="5"/>
      <c r="G78" s="41">
        <f>Таблица1[[#This Row],[ЗАКАЗ (шт.)]]*Таблица1[[#This Row],[Цена с доставкой Москва и Спб RUB]]</f>
        <v>0</v>
      </c>
      <c r="H78" s="42"/>
      <c r="I78" s="41"/>
    </row>
    <row r="79" spans="1:9" ht="15" customHeight="1" x14ac:dyDescent="0.3">
      <c r="A79" s="87" t="s">
        <v>42</v>
      </c>
      <c r="B79" s="69" t="s">
        <v>35</v>
      </c>
      <c r="C79" s="79" t="s">
        <v>105</v>
      </c>
      <c r="D79" s="89"/>
      <c r="E79" s="40">
        <v>4696.9999999999991</v>
      </c>
      <c r="F79" s="5"/>
      <c r="G79" s="41">
        <f>Таблица1[[#This Row],[ЗАКАЗ (шт.)]]*Таблица1[[#This Row],[Цена с доставкой Москва и Спб RUB]]</f>
        <v>0</v>
      </c>
      <c r="H79" s="42"/>
      <c r="I79" s="41"/>
    </row>
    <row r="80" spans="1:9" ht="15" customHeight="1" x14ac:dyDescent="0.3">
      <c r="A80" s="85" t="s">
        <v>40</v>
      </c>
      <c r="B80" s="44" t="s">
        <v>33</v>
      </c>
      <c r="C80" s="68"/>
      <c r="D80" s="54"/>
      <c r="E80" s="40">
        <v>1878.7999999999997</v>
      </c>
      <c r="F80" s="5"/>
      <c r="G80" s="41">
        <f>Таблица1[[#This Row],[ЗАКАЗ (шт.)]]*Таблица1[[#This Row],[Цена с доставкой Москва и Спб RUB]]</f>
        <v>0</v>
      </c>
      <c r="H80" s="42"/>
      <c r="I80" s="41"/>
    </row>
    <row r="81" spans="1:9" ht="15" customHeight="1" x14ac:dyDescent="0.3">
      <c r="A81" s="85" t="s">
        <v>40</v>
      </c>
      <c r="B81" s="69" t="s">
        <v>35</v>
      </c>
      <c r="C81" s="39"/>
      <c r="D81" s="39"/>
      <c r="E81" s="40">
        <v>4219.5999999999995</v>
      </c>
      <c r="F81" s="5"/>
      <c r="G81" s="41">
        <f>Таблица1[[#This Row],[ЗАКАЗ (шт.)]]*Таблица1[[#This Row],[Цена с доставкой Москва и Спб RUB]]</f>
        <v>0</v>
      </c>
      <c r="H81" s="42"/>
      <c r="I81" s="41"/>
    </row>
    <row r="82" spans="1:9" ht="15" customHeight="1" x14ac:dyDescent="0.3">
      <c r="A82" s="85" t="s">
        <v>40</v>
      </c>
      <c r="B82" s="43" t="s">
        <v>35</v>
      </c>
      <c r="C82" s="78" t="s">
        <v>108</v>
      </c>
      <c r="D82" s="89"/>
      <c r="E82" s="40">
        <v>4696.9999999999991</v>
      </c>
      <c r="F82" s="5"/>
      <c r="G82" s="41">
        <f>Таблица1[[#This Row],[ЗАКАЗ (шт.)]]*Таблица1[[#This Row],[Цена с доставкой Москва и Спб RUB]]</f>
        <v>0</v>
      </c>
      <c r="H82" s="42"/>
      <c r="I82" s="41"/>
    </row>
    <row r="83" spans="1:9" ht="15" customHeight="1" x14ac:dyDescent="0.3">
      <c r="A83" s="86" t="s">
        <v>50</v>
      </c>
      <c r="B83" s="69" t="s">
        <v>34</v>
      </c>
      <c r="C83" s="77" t="s">
        <v>105</v>
      </c>
      <c r="D83" s="89"/>
      <c r="E83" s="40">
        <v>2818.2000000000003</v>
      </c>
      <c r="F83" s="5"/>
      <c r="G83" s="41">
        <f>Таблица1[[#This Row],[ЗАКАЗ (шт.)]]*Таблица1[[#This Row],[Цена с доставкой Москва и Спб RUB]]</f>
        <v>0</v>
      </c>
      <c r="H83" s="42"/>
      <c r="I83" s="41"/>
    </row>
    <row r="84" spans="1:9" ht="15" customHeight="1" x14ac:dyDescent="0.3">
      <c r="A84" s="87" t="s">
        <v>90</v>
      </c>
      <c r="B84" s="69" t="s">
        <v>35</v>
      </c>
      <c r="C84" s="72"/>
      <c r="D84" s="54"/>
      <c r="E84" s="40">
        <v>4219.5999999999995</v>
      </c>
      <c r="F84" s="5"/>
      <c r="G84" s="41">
        <f>Таблица1[[#This Row],[ЗАКАЗ (шт.)]]*Таблица1[[#This Row],[Цена с доставкой Москва и Спб RUB]]</f>
        <v>0</v>
      </c>
      <c r="H84" s="42"/>
      <c r="I84" s="41"/>
    </row>
    <row r="85" spans="1:9" ht="15" customHeight="1" x14ac:dyDescent="0.3">
      <c r="A85" s="85" t="s">
        <v>113</v>
      </c>
      <c r="B85" s="44" t="s">
        <v>33</v>
      </c>
      <c r="C85" s="68"/>
      <c r="D85" s="54"/>
      <c r="E85" s="40">
        <v>2117.5</v>
      </c>
      <c r="F85" s="5"/>
      <c r="G85" s="41">
        <f>Таблица1[[#This Row],[ЗАКАЗ (шт.)]]*Таблица1[[#This Row],[Цена с доставкой Москва и Спб RUB]]</f>
        <v>0</v>
      </c>
      <c r="H85" s="42"/>
      <c r="I85" s="41"/>
    </row>
    <row r="86" spans="1:9" ht="15" customHeight="1" x14ac:dyDescent="0.3">
      <c r="A86" s="85" t="s">
        <v>113</v>
      </c>
      <c r="B86" s="43" t="s">
        <v>35</v>
      </c>
      <c r="C86" s="68"/>
      <c r="D86" s="73"/>
      <c r="E86" s="40">
        <v>4458.2999999999993</v>
      </c>
      <c r="F86" s="5"/>
      <c r="G86" s="41">
        <f>Таблица1[[#This Row],[ЗАКАЗ (шт.)]]*Таблица1[[#This Row],[Цена с доставкой Москва и Спб RUB]]</f>
        <v>0</v>
      </c>
      <c r="H86" s="42"/>
      <c r="I86" s="41"/>
    </row>
    <row r="87" spans="1:9" ht="15" customHeight="1" x14ac:dyDescent="0.3">
      <c r="A87" s="85" t="s">
        <v>51</v>
      </c>
      <c r="B87" s="44" t="s">
        <v>33</v>
      </c>
      <c r="C87" s="68"/>
      <c r="D87" s="54"/>
      <c r="E87" s="40">
        <v>2117.5</v>
      </c>
      <c r="F87" s="5"/>
      <c r="G87" s="41">
        <f>Таблица1[[#This Row],[ЗАКАЗ (шт.)]]*Таблица1[[#This Row],[Цена с доставкой Москва и Спб RUB]]</f>
        <v>0</v>
      </c>
      <c r="H87" s="42"/>
      <c r="I87" s="41"/>
    </row>
    <row r="88" spans="1:9" ht="15" customHeight="1" x14ac:dyDescent="0.3">
      <c r="A88" s="85" t="s">
        <v>51</v>
      </c>
      <c r="B88" s="69" t="s">
        <v>35</v>
      </c>
      <c r="C88" s="39"/>
      <c r="D88" s="52"/>
      <c r="E88" s="40">
        <v>4458.2999999999993</v>
      </c>
      <c r="F88" s="5"/>
      <c r="G88" s="41">
        <f>Таблица1[[#This Row],[ЗАКАЗ (шт.)]]*Таблица1[[#This Row],[Цена с доставкой Москва и Спб RUB]]</f>
        <v>0</v>
      </c>
      <c r="H88" s="42"/>
      <c r="I88" s="41"/>
    </row>
    <row r="89" spans="1:9" ht="15" customHeight="1" x14ac:dyDescent="0.3">
      <c r="A89" s="85" t="s">
        <v>52</v>
      </c>
      <c r="B89" s="44" t="s">
        <v>33</v>
      </c>
      <c r="C89" s="68"/>
      <c r="D89" s="54"/>
      <c r="E89" s="40">
        <v>1878.7999999999997</v>
      </c>
      <c r="F89" s="5"/>
      <c r="G89" s="41">
        <f>Таблица1[[#This Row],[ЗАКАЗ (шт.)]]*Таблица1[[#This Row],[Цена с доставкой Москва и Спб RUB]]</f>
        <v>0</v>
      </c>
      <c r="H89" s="42"/>
      <c r="I89" s="41"/>
    </row>
    <row r="90" spans="1:9" ht="15" customHeight="1" x14ac:dyDescent="0.3">
      <c r="A90" s="87" t="s">
        <v>52</v>
      </c>
      <c r="B90" s="69" t="s">
        <v>35</v>
      </c>
      <c r="C90" s="72"/>
      <c r="D90" s="54"/>
      <c r="E90" s="40">
        <v>4219.5999999999995</v>
      </c>
      <c r="F90" s="5"/>
      <c r="G90" s="41">
        <f>Таблица1[[#This Row],[ЗАКАЗ (шт.)]]*Таблица1[[#This Row],[Цена с доставкой Москва и Спб RUB]]</f>
        <v>0</v>
      </c>
      <c r="H90" s="42"/>
      <c r="I90" s="41"/>
    </row>
    <row r="91" spans="1:9" ht="15" customHeight="1" x14ac:dyDescent="0.3">
      <c r="A91" s="86" t="s">
        <v>114</v>
      </c>
      <c r="B91" s="44" t="s">
        <v>33</v>
      </c>
      <c r="C91" s="68"/>
      <c r="D91" s="54"/>
      <c r="E91" s="40">
        <v>2117.5</v>
      </c>
      <c r="F91" s="5"/>
      <c r="G91" s="41">
        <f>Таблица1[[#This Row],[ЗАКАЗ (шт.)]]*Таблица1[[#This Row],[Цена с доставкой Москва и Спб RUB]]</f>
        <v>0</v>
      </c>
      <c r="H91" s="42"/>
      <c r="I91" s="41"/>
    </row>
    <row r="92" spans="1:9" ht="15" customHeight="1" x14ac:dyDescent="0.3">
      <c r="A92" s="87" t="s">
        <v>119</v>
      </c>
      <c r="B92" s="69" t="s">
        <v>35</v>
      </c>
      <c r="C92" s="72"/>
      <c r="D92" s="54"/>
      <c r="E92" s="40">
        <v>4458.2999999999993</v>
      </c>
      <c r="F92" s="5"/>
      <c r="G92" s="41">
        <f>Таблица1[[#This Row],[ЗАКАЗ (шт.)]]*Таблица1[[#This Row],[Цена с доставкой Москва и Спб RUB]]</f>
        <v>0</v>
      </c>
      <c r="H92" s="42"/>
      <c r="I92" s="41"/>
    </row>
    <row r="93" spans="1:9" ht="15" customHeight="1" x14ac:dyDescent="0.3">
      <c r="A93" s="85" t="s">
        <v>37</v>
      </c>
      <c r="B93" s="44" t="s">
        <v>33</v>
      </c>
      <c r="C93" s="68"/>
      <c r="D93" s="54"/>
      <c r="E93" s="40">
        <v>1878.7999999999997</v>
      </c>
      <c r="F93" s="5"/>
      <c r="G93" s="41">
        <f>Таблица1[[#This Row],[ЗАКАЗ (шт.)]]*Таблица1[[#This Row],[Цена с доставкой Москва и Спб RUB]]</f>
        <v>0</v>
      </c>
      <c r="H93" s="42"/>
      <c r="I93" s="41"/>
    </row>
    <row r="94" spans="1:9" ht="15" customHeight="1" x14ac:dyDescent="0.3">
      <c r="A94" s="86" t="s">
        <v>37</v>
      </c>
      <c r="B94" s="69" t="s">
        <v>34</v>
      </c>
      <c r="C94" s="77" t="s">
        <v>106</v>
      </c>
      <c r="D94" s="89"/>
      <c r="E94" s="40">
        <v>2818.2000000000003</v>
      </c>
      <c r="F94" s="5"/>
      <c r="G94" s="41">
        <f>Таблица1[[#This Row],[ЗАКАЗ (шт.)]]*Таблица1[[#This Row],[Цена с доставкой Москва и Спб RUB]]</f>
        <v>0</v>
      </c>
      <c r="H94" s="42"/>
      <c r="I94" s="41"/>
    </row>
    <row r="95" spans="1:9" ht="15" customHeight="1" x14ac:dyDescent="0.3">
      <c r="A95" s="85" t="s">
        <v>115</v>
      </c>
      <c r="B95" s="44" t="s">
        <v>33</v>
      </c>
      <c r="C95" s="68"/>
      <c r="D95" s="54"/>
      <c r="E95" s="40">
        <v>1878.7999999999997</v>
      </c>
      <c r="F95" s="5"/>
      <c r="G95" s="41">
        <f>Таблица1[[#This Row],[ЗАКАЗ (шт.)]]*Таблица1[[#This Row],[Цена с доставкой Москва и Спб RUB]]</f>
        <v>0</v>
      </c>
      <c r="H95" s="42"/>
      <c r="I95" s="41"/>
    </row>
    <row r="96" spans="1:9" ht="15" customHeight="1" x14ac:dyDescent="0.3">
      <c r="A96" s="85" t="s">
        <v>91</v>
      </c>
      <c r="B96" s="44" t="s">
        <v>33</v>
      </c>
      <c r="C96" s="68"/>
      <c r="D96" s="54"/>
      <c r="E96" s="40">
        <v>2117.5</v>
      </c>
      <c r="F96" s="5"/>
      <c r="G96" s="41">
        <f>Таблица1[[#This Row],[ЗАКАЗ (шт.)]]*Таблица1[[#This Row],[Цена с доставкой Москва и Спб RUB]]</f>
        <v>0</v>
      </c>
      <c r="H96" s="42"/>
      <c r="I96" s="41"/>
    </row>
    <row r="97" spans="1:9" ht="15" customHeight="1" x14ac:dyDescent="0.3">
      <c r="A97" s="85" t="s">
        <v>91</v>
      </c>
      <c r="B97" s="43" t="s">
        <v>35</v>
      </c>
      <c r="C97" s="68"/>
      <c r="D97" s="74"/>
      <c r="E97" s="40">
        <v>4219.5999999999995</v>
      </c>
      <c r="F97" s="5"/>
      <c r="G97" s="41">
        <f>Таблица1[[#This Row],[ЗАКАЗ (шт.)]]*Таблица1[[#This Row],[Цена с доставкой Москва и Спб RUB]]</f>
        <v>0</v>
      </c>
      <c r="H97" s="42"/>
      <c r="I97" s="41"/>
    </row>
    <row r="98" spans="1:9" ht="15" customHeight="1" x14ac:dyDescent="0.3">
      <c r="A98" s="85" t="s">
        <v>102</v>
      </c>
      <c r="B98" s="43" t="s">
        <v>35</v>
      </c>
      <c r="C98" s="68"/>
      <c r="D98" s="73"/>
      <c r="E98" s="40">
        <v>4458.2999999999993</v>
      </c>
      <c r="F98" s="5"/>
      <c r="G98" s="41">
        <f>Таблица1[[#This Row],[ЗАКАЗ (шт.)]]*Таблица1[[#This Row],[Цена с доставкой Москва и Спб RUB]]</f>
        <v>0</v>
      </c>
      <c r="H98" s="42"/>
      <c r="I98" s="41"/>
    </row>
    <row r="99" spans="1:9" ht="15" customHeight="1" x14ac:dyDescent="0.3">
      <c r="A99" s="85" t="s">
        <v>97</v>
      </c>
      <c r="B99" s="69" t="s">
        <v>35</v>
      </c>
      <c r="C99" s="68"/>
      <c r="D99" s="71"/>
      <c r="E99" s="40">
        <v>4458.2999999999993</v>
      </c>
      <c r="F99" s="5"/>
      <c r="G99" s="70">
        <f>Таблица1[[#This Row],[ЗАКАЗ (шт.)]]*Таблица1[[#This Row],[Цена с доставкой Москва и Спб RUB]]</f>
        <v>0</v>
      </c>
      <c r="H99" s="42"/>
      <c r="I99" s="70"/>
    </row>
    <row r="100" spans="1:9" ht="15" customHeight="1" x14ac:dyDescent="0.3">
      <c r="A100" s="85" t="s">
        <v>120</v>
      </c>
      <c r="B100" s="43" t="s">
        <v>35</v>
      </c>
      <c r="C100" s="39"/>
      <c r="D100" s="54"/>
      <c r="E100" s="40">
        <v>4458.2999999999993</v>
      </c>
      <c r="F100" s="5"/>
      <c r="G100" s="41">
        <f>Таблица1[[#This Row],[ЗАКАЗ (шт.)]]*Таблица1[[#This Row],[Цена с доставкой Москва и Спб RUB]]</f>
        <v>0</v>
      </c>
      <c r="H100" s="42"/>
      <c r="I100" s="70"/>
    </row>
    <row r="101" spans="1:9" ht="15" customHeight="1" x14ac:dyDescent="0.3">
      <c r="A101" s="85" t="s">
        <v>98</v>
      </c>
      <c r="B101" s="43" t="s">
        <v>35</v>
      </c>
      <c r="C101" s="68"/>
      <c r="D101" s="54"/>
      <c r="E101" s="40">
        <v>4458.2999999999993</v>
      </c>
      <c r="F101" s="5"/>
      <c r="G101" s="41">
        <f>Таблица1[[#This Row],[ЗАКАЗ (шт.)]]*Таблица1[[#This Row],[Цена с доставкой Москва и Спб RUB]]</f>
        <v>0</v>
      </c>
      <c r="H101" s="42"/>
      <c r="I101" s="41"/>
    </row>
    <row r="102" spans="1:9" ht="15" customHeight="1" x14ac:dyDescent="0.3">
      <c r="A102" s="86" t="s">
        <v>98</v>
      </c>
      <c r="B102" s="43" t="s">
        <v>34</v>
      </c>
      <c r="C102" s="77" t="s">
        <v>107</v>
      </c>
      <c r="D102" s="89"/>
      <c r="E102" s="40">
        <v>2818.2000000000003</v>
      </c>
      <c r="F102" s="5"/>
      <c r="G102" s="41">
        <f>Таблица1[[#This Row],[ЗАКАЗ (шт.)]]*Таблица1[[#This Row],[Цена с доставкой Москва и Спб RUB]]</f>
        <v>0</v>
      </c>
      <c r="H102" s="42"/>
      <c r="I102" s="41"/>
    </row>
    <row r="103" spans="1:9" ht="15" customHeight="1" x14ac:dyDescent="0.3">
      <c r="A103" s="87" t="s">
        <v>98</v>
      </c>
      <c r="B103" s="69" t="s">
        <v>35</v>
      </c>
      <c r="C103" s="79" t="s">
        <v>108</v>
      </c>
      <c r="D103" s="89"/>
      <c r="E103" s="40">
        <v>4696.9999999999991</v>
      </c>
      <c r="F103" s="5"/>
      <c r="G103" s="41">
        <f>Таблица1[[#This Row],[ЗАКАЗ (шт.)]]*Таблица1[[#This Row],[Цена с доставкой Москва и Спб RUB]]</f>
        <v>0</v>
      </c>
      <c r="H103" s="42"/>
      <c r="I103" s="41"/>
    </row>
    <row r="104" spans="1:9" ht="15" customHeight="1" x14ac:dyDescent="0.3">
      <c r="A104" s="85" t="s">
        <v>132</v>
      </c>
      <c r="B104" s="44" t="s">
        <v>36</v>
      </c>
      <c r="C104" s="39"/>
      <c r="D104" s="54">
        <v>75</v>
      </c>
      <c r="E104" s="40">
        <v>10348.799999999999</v>
      </c>
      <c r="F104" s="5"/>
      <c r="G104" s="41">
        <f>Таблица1[[#This Row],[ЗАКАЗ (шт.)]]*Таблица1[[#This Row],[Цена с доставкой Москва и Спб RUB]]</f>
        <v>0</v>
      </c>
      <c r="H104" s="42"/>
      <c r="I104" s="70"/>
    </row>
    <row r="105" spans="1:9" ht="15" customHeight="1" x14ac:dyDescent="0.3">
      <c r="A105" s="85" t="s">
        <v>121</v>
      </c>
      <c r="B105" s="69" t="s">
        <v>35</v>
      </c>
      <c r="C105" s="68"/>
      <c r="D105" s="71"/>
      <c r="E105" s="40">
        <v>4458.2999999999993</v>
      </c>
      <c r="F105" s="5"/>
      <c r="G105" s="70">
        <f>Таблица1[[#This Row],[ЗАКАЗ (шт.)]]*Таблица1[[#This Row],[Цена с доставкой Москва и Спб RUB]]</f>
        <v>0</v>
      </c>
      <c r="H105" s="42"/>
      <c r="I105" s="70"/>
    </row>
    <row r="106" spans="1:9" ht="15" customHeight="1" x14ac:dyDescent="0.3">
      <c r="A106" s="85" t="s">
        <v>99</v>
      </c>
      <c r="B106" s="43" t="s">
        <v>35</v>
      </c>
      <c r="C106" s="68"/>
      <c r="D106" s="73"/>
      <c r="E106" s="40">
        <v>4458.2999999999993</v>
      </c>
      <c r="F106" s="5"/>
      <c r="G106" s="41">
        <f>Таблица1[[#This Row],[ЗАКАЗ (шт.)]]*Таблица1[[#This Row],[Цена с доставкой Москва и Спб RUB]]</f>
        <v>0</v>
      </c>
      <c r="H106" s="42"/>
      <c r="I106" s="41"/>
    </row>
    <row r="107" spans="1:9" ht="15" customHeight="1" x14ac:dyDescent="0.3">
      <c r="A107" s="85" t="s">
        <v>122</v>
      </c>
      <c r="B107" s="69" t="s">
        <v>35</v>
      </c>
      <c r="C107" s="39"/>
      <c r="D107" s="52"/>
      <c r="E107" s="40">
        <v>4458.2999999999993</v>
      </c>
      <c r="F107" s="5"/>
      <c r="G107" s="41">
        <f>Таблица1[[#This Row],[ЗАКАЗ (шт.)]]*Таблица1[[#This Row],[Цена с доставкой Москва и Спб RUB]]</f>
        <v>0</v>
      </c>
      <c r="H107" s="42"/>
      <c r="I107" s="41"/>
    </row>
    <row r="108" spans="1:9" ht="15" customHeight="1" x14ac:dyDescent="0.3">
      <c r="A108" s="85" t="s">
        <v>100</v>
      </c>
      <c r="B108" s="44" t="s">
        <v>35</v>
      </c>
      <c r="C108" s="39"/>
      <c r="D108" s="54"/>
      <c r="E108" s="40">
        <v>4458.2999999999993</v>
      </c>
      <c r="F108" s="5"/>
      <c r="G108" s="41">
        <f>Таблица1[[#This Row],[ЗАКАЗ (шт.)]]*Таблица1[[#This Row],[Цена с доставкой Москва и Спб RUB]]</f>
        <v>0</v>
      </c>
      <c r="H108" s="42"/>
      <c r="I108" s="70"/>
    </row>
    <row r="109" spans="1:9" ht="15" customHeight="1" x14ac:dyDescent="0.3">
      <c r="A109" s="88" t="s">
        <v>123</v>
      </c>
      <c r="B109" s="43" t="s">
        <v>35</v>
      </c>
      <c r="C109" s="68"/>
      <c r="D109" s="54"/>
      <c r="E109" s="40">
        <v>4458.2999999999993</v>
      </c>
      <c r="F109" s="5"/>
      <c r="G109" s="41">
        <f>Таблица1[[#This Row],[ЗАКАЗ (шт.)]]*Таблица1[[#This Row],[Цена с доставкой Москва и Спб RUB]]</f>
        <v>0</v>
      </c>
      <c r="H109" s="42"/>
      <c r="I109" s="41"/>
    </row>
    <row r="110" spans="1:9" ht="15" customHeight="1" x14ac:dyDescent="0.3">
      <c r="A110" s="85" t="s">
        <v>124</v>
      </c>
      <c r="B110" s="69" t="s">
        <v>35</v>
      </c>
      <c r="C110" s="68"/>
      <c r="D110" s="71"/>
      <c r="E110" s="40">
        <v>4458.2999999999993</v>
      </c>
      <c r="F110" s="5"/>
      <c r="G110" s="70">
        <f>Таблица1[[#This Row],[ЗАКАЗ (шт.)]]*Таблица1[[#This Row],[Цена с доставкой Москва и Спб RUB]]</f>
        <v>0</v>
      </c>
      <c r="H110" s="42"/>
      <c r="I110" s="70"/>
    </row>
    <row r="111" spans="1:9" ht="15" customHeight="1" x14ac:dyDescent="0.3">
      <c r="A111" s="85" t="s">
        <v>125</v>
      </c>
      <c r="B111" s="69" t="s">
        <v>35</v>
      </c>
      <c r="C111" s="68"/>
      <c r="D111" s="71"/>
      <c r="E111" s="40">
        <v>4458.2999999999993</v>
      </c>
      <c r="F111" s="5"/>
      <c r="G111" s="70">
        <f>Таблица1[[#This Row],[ЗАКАЗ (шт.)]]*Таблица1[[#This Row],[Цена с доставкой Москва и Спб RUB]]</f>
        <v>0</v>
      </c>
      <c r="H111" s="42"/>
      <c r="I111" s="70"/>
    </row>
    <row r="112" spans="1:9" ht="15" customHeight="1" x14ac:dyDescent="0.3">
      <c r="A112" s="85" t="s">
        <v>126</v>
      </c>
      <c r="B112" s="69" t="s">
        <v>35</v>
      </c>
      <c r="C112" s="68"/>
      <c r="D112" s="71"/>
      <c r="E112" s="40">
        <v>4458.2999999999993</v>
      </c>
      <c r="F112" s="5"/>
      <c r="G112" s="70">
        <f>Таблица1[[#This Row],[ЗАКАЗ (шт.)]]*Таблица1[[#This Row],[Цена с доставкой Москва и Спб RUB]]</f>
        <v>0</v>
      </c>
      <c r="H112" s="42"/>
      <c r="I112" s="70"/>
    </row>
    <row r="113" spans="1:9" ht="15" customHeight="1" x14ac:dyDescent="0.3">
      <c r="A113" s="85" t="s">
        <v>92</v>
      </c>
      <c r="B113" s="43" t="s">
        <v>35</v>
      </c>
      <c r="C113" s="68"/>
      <c r="D113" s="54"/>
      <c r="E113" s="40">
        <v>4458.2999999999993</v>
      </c>
      <c r="F113" s="5"/>
      <c r="G113" s="41">
        <f>Таблица1[[#This Row],[ЗАКАЗ (шт.)]]*Таблица1[[#This Row],[Цена с доставкой Москва и Спб RUB]]</f>
        <v>0</v>
      </c>
      <c r="H113" s="42"/>
      <c r="I113" s="41"/>
    </row>
    <row r="114" spans="1:9" ht="15" customHeight="1" x14ac:dyDescent="0.3">
      <c r="A114" s="85" t="s">
        <v>127</v>
      </c>
      <c r="B114" s="69" t="s">
        <v>35</v>
      </c>
      <c r="C114" s="39"/>
      <c r="D114" s="52"/>
      <c r="E114" s="40">
        <v>4458.2999999999993</v>
      </c>
      <c r="F114" s="5"/>
      <c r="G114" s="41">
        <f>Таблица1[[#This Row],[ЗАКАЗ (шт.)]]*Таблица1[[#This Row],[Цена с доставкой Москва и Спб RUB]]</f>
        <v>0</v>
      </c>
      <c r="H114" s="42"/>
      <c r="I114" s="41"/>
    </row>
    <row r="115" spans="1:9" ht="15" customHeight="1" x14ac:dyDescent="0.3">
      <c r="A115" s="85" t="s">
        <v>128</v>
      </c>
      <c r="B115" s="69" t="s">
        <v>35</v>
      </c>
      <c r="C115" s="39"/>
      <c r="D115" s="52"/>
      <c r="E115" s="40">
        <v>4219.5999999999995</v>
      </c>
      <c r="F115" s="5"/>
      <c r="G115" s="41">
        <f>Таблица1[[#This Row],[ЗАКАЗ (шт.)]]*Таблица1[[#This Row],[Цена с доставкой Москва и Спб RUB]]</f>
        <v>0</v>
      </c>
      <c r="H115" s="42"/>
      <c r="I115" s="41"/>
    </row>
    <row r="116" spans="1:9" ht="15" customHeight="1" x14ac:dyDescent="0.3">
      <c r="A116" s="99" t="s">
        <v>89</v>
      </c>
      <c r="B116" s="76" t="s">
        <v>131</v>
      </c>
      <c r="C116" s="68"/>
      <c r="D116" s="71"/>
      <c r="E116" s="40">
        <v>26672.799999999996</v>
      </c>
      <c r="F116" s="5"/>
      <c r="G116" s="70">
        <f>Таблица1[[#This Row],[ЗАКАЗ (шт.)]]*Таблица1[[#This Row],[Цена с доставкой Москва и Спб RUB]]</f>
        <v>0</v>
      </c>
      <c r="H116" s="42"/>
      <c r="I116" s="70"/>
    </row>
    <row r="117" spans="1:9" ht="15" customHeight="1" x14ac:dyDescent="0.3">
      <c r="A117" s="85" t="s">
        <v>89</v>
      </c>
      <c r="B117" s="44" t="s">
        <v>33</v>
      </c>
      <c r="C117" s="68"/>
      <c r="D117" s="54"/>
      <c r="E117" s="40">
        <v>2117.5</v>
      </c>
      <c r="F117" s="5"/>
      <c r="G117" s="41">
        <f>Таблица1[[#This Row],[ЗАКАЗ (шт.)]]*Таблица1[[#This Row],[Цена с доставкой Москва и Спб RUB]]</f>
        <v>0</v>
      </c>
      <c r="H117" s="42"/>
      <c r="I117" s="41"/>
    </row>
    <row r="118" spans="1:9" ht="15" customHeight="1" x14ac:dyDescent="0.3">
      <c r="A118" s="87" t="s">
        <v>89</v>
      </c>
      <c r="B118" s="76" t="s">
        <v>35</v>
      </c>
      <c r="C118" s="72"/>
      <c r="D118" s="54"/>
      <c r="E118" s="40">
        <v>4458.2999999999993</v>
      </c>
      <c r="F118" s="5"/>
      <c r="G118" s="41">
        <f>Таблица1[[#This Row],[ЗАКАЗ (шт.)]]*Таблица1[[#This Row],[Цена с доставкой Москва и Спб RUB]]</f>
        <v>0</v>
      </c>
      <c r="H118" s="42"/>
      <c r="I118" s="41"/>
    </row>
    <row r="119" spans="1:9" ht="15" customHeight="1" x14ac:dyDescent="0.3">
      <c r="A119" s="86" t="s">
        <v>89</v>
      </c>
      <c r="B119" s="69" t="s">
        <v>34</v>
      </c>
      <c r="C119" s="77" t="s">
        <v>109</v>
      </c>
      <c r="D119" s="89"/>
      <c r="E119" s="40">
        <v>2818.2000000000003</v>
      </c>
      <c r="F119" s="5"/>
      <c r="G119" s="41">
        <f>Таблица1[[#This Row],[ЗАКАЗ (шт.)]]*Таблица1[[#This Row],[Цена с доставкой Москва и Спб RUB]]</f>
        <v>0</v>
      </c>
      <c r="H119" s="42"/>
      <c r="I119" s="41"/>
    </row>
    <row r="120" spans="1:9" ht="15" customHeight="1" x14ac:dyDescent="0.3">
      <c r="A120" s="87" t="s">
        <v>93</v>
      </c>
      <c r="B120" s="69" t="s">
        <v>35</v>
      </c>
      <c r="C120" s="72"/>
      <c r="D120" s="54"/>
      <c r="E120" s="40">
        <v>4458.2999999999993</v>
      </c>
      <c r="F120" s="5"/>
      <c r="G120" s="41">
        <f>Таблица1[[#This Row],[ЗАКАЗ (шт.)]]*Таблица1[[#This Row],[Цена с доставкой Москва и Спб RUB]]</f>
        <v>0</v>
      </c>
      <c r="H120" s="42"/>
      <c r="I120" s="41"/>
    </row>
    <row r="121" spans="1:9" ht="15" customHeight="1" x14ac:dyDescent="0.3">
      <c r="A121" s="86" t="s">
        <v>93</v>
      </c>
      <c r="B121" s="44" t="s">
        <v>34</v>
      </c>
      <c r="C121" s="77" t="s">
        <v>108</v>
      </c>
      <c r="D121" s="89"/>
      <c r="E121" s="40">
        <v>2818.2000000000003</v>
      </c>
      <c r="F121" s="5"/>
      <c r="G121" s="41">
        <f>Таблица1[[#This Row],[ЗАКАЗ (шт.)]]*Таблица1[[#This Row],[Цена с доставкой Москва и Спб RUB]]</f>
        <v>0</v>
      </c>
      <c r="H121" s="42"/>
      <c r="I121" s="41"/>
    </row>
    <row r="122" spans="1:9" ht="15" customHeight="1" x14ac:dyDescent="0.3">
      <c r="A122" s="85" t="s">
        <v>93</v>
      </c>
      <c r="B122" s="43" t="s">
        <v>35</v>
      </c>
      <c r="C122" s="78" t="s">
        <v>110</v>
      </c>
      <c r="D122" s="89"/>
      <c r="E122" s="40">
        <v>4696.9999999999991</v>
      </c>
      <c r="F122" s="5"/>
      <c r="G122" s="41">
        <f>Таблица1[[#This Row],[ЗАКАЗ (шт.)]]*Таблица1[[#This Row],[Цена с доставкой Москва и Спб RUB]]</f>
        <v>0</v>
      </c>
      <c r="H122" s="42"/>
      <c r="I122" s="41"/>
    </row>
    <row r="123" spans="1:9" ht="15" customHeight="1" x14ac:dyDescent="0.3">
      <c r="A123" s="98" t="s">
        <v>93</v>
      </c>
      <c r="B123" s="76" t="s">
        <v>36</v>
      </c>
      <c r="C123" s="78" t="s">
        <v>18</v>
      </c>
      <c r="D123" s="39"/>
      <c r="E123" s="40">
        <v>7484.3999999999987</v>
      </c>
      <c r="F123" s="5"/>
      <c r="G123" s="41">
        <f>Таблица1[[#This Row],[ЗАКАЗ (шт.)]]*Таблица1[[#This Row],[Цена с доставкой Москва и Спб RUB]]</f>
        <v>0</v>
      </c>
      <c r="H123" s="42"/>
      <c r="I123" s="41"/>
    </row>
    <row r="124" spans="1:9" ht="15" customHeight="1" x14ac:dyDescent="0.3">
      <c r="A124" s="85" t="s">
        <v>94</v>
      </c>
      <c r="B124" s="43" t="s">
        <v>35</v>
      </c>
      <c r="C124" s="39"/>
      <c r="D124" s="54"/>
      <c r="E124" s="40">
        <v>4458.2999999999993</v>
      </c>
      <c r="F124" s="5"/>
      <c r="G124" s="41">
        <f>Таблица1[[#This Row],[ЗАКАЗ (шт.)]]*Таблица1[[#This Row],[Цена с доставкой Москва и Спб RUB]]</f>
        <v>0</v>
      </c>
      <c r="H124" s="42"/>
      <c r="I124" s="70"/>
    </row>
    <row r="125" spans="1:9" ht="15" customHeight="1" x14ac:dyDescent="0.3">
      <c r="A125" s="85" t="s">
        <v>130</v>
      </c>
      <c r="B125" s="69" t="s">
        <v>35</v>
      </c>
      <c r="C125" s="39" t="s">
        <v>108</v>
      </c>
      <c r="D125" s="89"/>
      <c r="E125" s="40">
        <v>4696.9999999999991</v>
      </c>
      <c r="F125" s="5"/>
      <c r="G125" s="41">
        <f>Таблица1[[#This Row],[ЗАКАЗ (шт.)]]*Таблица1[[#This Row],[Цена с доставкой Москва и Спб RUB]]</f>
        <v>0</v>
      </c>
      <c r="H125" s="42"/>
      <c r="I125" s="41"/>
    </row>
    <row r="126" spans="1:9" ht="15" customHeight="1" x14ac:dyDescent="0.3">
      <c r="A126" s="85" t="s">
        <v>95</v>
      </c>
      <c r="B126" s="43" t="s">
        <v>35</v>
      </c>
      <c r="C126" s="68"/>
      <c r="D126" s="54"/>
      <c r="E126" s="40">
        <v>4458.2999999999993</v>
      </c>
      <c r="F126" s="5"/>
      <c r="G126" s="41">
        <f>Таблица1[[#This Row],[ЗАКАЗ (шт.)]]*Таблица1[[#This Row],[Цена с доставкой Москва и Спб RUB]]</f>
        <v>0</v>
      </c>
      <c r="H126" s="42"/>
      <c r="I126" s="41"/>
    </row>
    <row r="127" spans="1:9" ht="15" customHeight="1" x14ac:dyDescent="0.3">
      <c r="A127" s="85" t="s">
        <v>96</v>
      </c>
      <c r="B127" s="69" t="s">
        <v>35</v>
      </c>
      <c r="C127" s="39"/>
      <c r="D127" s="52"/>
      <c r="E127" s="40">
        <v>4458.2999999999993</v>
      </c>
      <c r="F127" s="5"/>
      <c r="G127" s="41">
        <f>Таблица1[[#This Row],[ЗАКАЗ (шт.)]]*Таблица1[[#This Row],[Цена с доставкой Москва и Спб RUB]]</f>
        <v>0</v>
      </c>
      <c r="H127" s="42"/>
      <c r="I127" s="41"/>
    </row>
    <row r="128" spans="1:9" ht="15" customHeight="1" x14ac:dyDescent="0.3">
      <c r="A128" s="85" t="s">
        <v>45</v>
      </c>
      <c r="B128" s="44" t="s">
        <v>33</v>
      </c>
      <c r="C128" s="68"/>
      <c r="D128" s="54"/>
      <c r="E128" s="40">
        <v>2117.5</v>
      </c>
      <c r="F128" s="5"/>
      <c r="G128" s="41">
        <f>Таблица1[[#This Row],[ЗАКАЗ (шт.)]]*Таблица1[[#This Row],[Цена с доставкой Москва и Спб RUB]]</f>
        <v>0</v>
      </c>
      <c r="H128" s="42"/>
      <c r="I128" s="41"/>
    </row>
    <row r="129" spans="1:9" ht="15" customHeight="1" x14ac:dyDescent="0.3">
      <c r="A129" s="86" t="s">
        <v>45</v>
      </c>
      <c r="B129" s="44" t="s">
        <v>35</v>
      </c>
      <c r="C129" s="53"/>
      <c r="D129" s="54"/>
      <c r="E129" s="40">
        <v>4219.5999999999995</v>
      </c>
      <c r="F129" s="5"/>
      <c r="G129" s="41">
        <f>Таблица1[[#This Row],[ЗАКАЗ (шт.)]]*Таблица1[[#This Row],[Цена с доставкой Москва и Спб RUB]]</f>
        <v>0</v>
      </c>
      <c r="H129" s="42"/>
      <c r="I129" s="70"/>
    </row>
    <row r="130" spans="1:9" ht="15" customHeight="1" x14ac:dyDescent="0.3">
      <c r="A130" s="86" t="s">
        <v>45</v>
      </c>
      <c r="B130" s="69" t="s">
        <v>34</v>
      </c>
      <c r="C130" s="77" t="s">
        <v>109</v>
      </c>
      <c r="D130" s="89"/>
      <c r="E130" s="40">
        <v>2818.2000000000003</v>
      </c>
      <c r="F130" s="5"/>
      <c r="G130" s="41">
        <f>Таблица1[[#This Row],[ЗАКАЗ (шт.)]]*Таблица1[[#This Row],[Цена с доставкой Москва и Спб RUB]]</f>
        <v>0</v>
      </c>
      <c r="H130" s="42"/>
      <c r="I130" s="41"/>
    </row>
    <row r="131" spans="1:9" ht="15" customHeight="1" x14ac:dyDescent="0.3">
      <c r="A131" s="86" t="s">
        <v>87</v>
      </c>
      <c r="B131" s="44" t="s">
        <v>33</v>
      </c>
      <c r="C131" s="68"/>
      <c r="D131" s="54"/>
      <c r="E131" s="40">
        <v>1878.7999999999997</v>
      </c>
      <c r="F131" s="5"/>
      <c r="G131" s="41">
        <f>Таблица1[[#This Row],[ЗАКАЗ (шт.)]]*Таблица1[[#This Row],[Цена с доставкой Москва и Спб RUB]]</f>
        <v>0</v>
      </c>
      <c r="H131" s="42"/>
      <c r="I131" s="41"/>
    </row>
    <row r="132" spans="1:9" ht="15" customHeight="1" x14ac:dyDescent="0.3">
      <c r="A132" s="87" t="s">
        <v>87</v>
      </c>
      <c r="B132" s="69" t="s">
        <v>35</v>
      </c>
      <c r="C132" s="72"/>
      <c r="D132" s="54"/>
      <c r="E132" s="40">
        <v>4219.5999999999995</v>
      </c>
      <c r="F132" s="5"/>
      <c r="G132" s="41">
        <f>Таблица1[[#This Row],[ЗАКАЗ (шт.)]]*Таблица1[[#This Row],[Цена с доставкой Москва и Спб RUB]]</f>
        <v>0</v>
      </c>
      <c r="H132" s="42"/>
      <c r="I132" s="41"/>
    </row>
    <row r="133" spans="1:9" ht="15" customHeight="1" x14ac:dyDescent="0.3">
      <c r="A133" s="85" t="s">
        <v>53</v>
      </c>
      <c r="B133" s="44" t="s">
        <v>33</v>
      </c>
      <c r="C133" s="68"/>
      <c r="D133" s="54"/>
      <c r="E133" s="40">
        <v>1878.7999999999997</v>
      </c>
      <c r="F133" s="5"/>
      <c r="G133" s="41">
        <f>Таблица1[[#This Row],[ЗАКАЗ (шт.)]]*Таблица1[[#This Row],[Цена с доставкой Москва и Спб RUB]]</f>
        <v>0</v>
      </c>
      <c r="H133" s="42"/>
      <c r="I133" s="41"/>
    </row>
    <row r="134" spans="1:9" ht="15" customHeight="1" x14ac:dyDescent="0.3">
      <c r="A134" s="85" t="s">
        <v>53</v>
      </c>
      <c r="B134" s="43" t="s">
        <v>35</v>
      </c>
      <c r="C134" s="39"/>
      <c r="D134" s="54"/>
      <c r="E134" s="40">
        <v>4219.5999999999995</v>
      </c>
      <c r="F134" s="5"/>
      <c r="G134" s="41">
        <f>Таблица1[[#This Row],[ЗАКАЗ (шт.)]]*Таблица1[[#This Row],[Цена с доставкой Москва и Спб RUB]]</f>
        <v>0</v>
      </c>
      <c r="H134" s="42"/>
      <c r="I134" s="70"/>
    </row>
    <row r="135" spans="1:9" ht="15" customHeight="1" x14ac:dyDescent="0.3">
      <c r="A135" s="85" t="s">
        <v>116</v>
      </c>
      <c r="B135" s="44" t="s">
        <v>33</v>
      </c>
      <c r="C135" s="68"/>
      <c r="D135" s="54"/>
      <c r="E135" s="40">
        <v>2117.5</v>
      </c>
      <c r="F135" s="5"/>
      <c r="G135" s="41">
        <f>Таблица1[[#This Row],[ЗАКАЗ (шт.)]]*Таблица1[[#This Row],[Цена с доставкой Москва и Спб RUB]]</f>
        <v>0</v>
      </c>
      <c r="H135" s="42"/>
      <c r="I135" s="41"/>
    </row>
    <row r="136" spans="1:9" ht="15" customHeight="1" x14ac:dyDescent="0.3">
      <c r="A136" s="85" t="s">
        <v>116</v>
      </c>
      <c r="B136" s="69" t="s">
        <v>35</v>
      </c>
      <c r="C136" s="39"/>
      <c r="D136" s="52"/>
      <c r="E136" s="40">
        <v>4219.5999999999995</v>
      </c>
      <c r="F136" s="5"/>
      <c r="G136" s="41">
        <f>Таблица1[[#This Row],[ЗАКАЗ (шт.)]]*Таблица1[[#This Row],[Цена с доставкой Москва и Спб RUB]]</f>
        <v>0</v>
      </c>
      <c r="H136" s="42"/>
      <c r="I136" s="41"/>
    </row>
    <row r="137" spans="1:9" ht="15" customHeight="1" x14ac:dyDescent="0.3">
      <c r="A137" s="85" t="s">
        <v>56</v>
      </c>
      <c r="B137" s="44" t="s">
        <v>33</v>
      </c>
      <c r="C137" s="68"/>
      <c r="D137" s="54"/>
      <c r="E137" s="40">
        <v>2117.5</v>
      </c>
      <c r="F137" s="5"/>
      <c r="G137" s="41">
        <f>Таблица1[[#This Row],[ЗАКАЗ (шт.)]]*Таблица1[[#This Row],[Цена с доставкой Москва и Спб RUB]]</f>
        <v>0</v>
      </c>
      <c r="H137" s="42"/>
      <c r="I137" s="41"/>
    </row>
    <row r="138" spans="1:9" ht="15" customHeight="1" x14ac:dyDescent="0.3">
      <c r="A138" s="86" t="s">
        <v>57</v>
      </c>
      <c r="B138" s="44" t="s">
        <v>33</v>
      </c>
      <c r="C138" s="68"/>
      <c r="D138" s="54"/>
      <c r="E138" s="40">
        <v>2117.5</v>
      </c>
      <c r="F138" s="5"/>
      <c r="G138" s="41">
        <f>Таблица1[[#This Row],[ЗАКАЗ (шт.)]]*Таблица1[[#This Row],[Цена с доставкой Москва и Спб RUB]]</f>
        <v>0</v>
      </c>
      <c r="H138" s="42"/>
      <c r="I138" s="41"/>
    </row>
    <row r="139" spans="1:9" ht="15" customHeight="1" x14ac:dyDescent="0.3">
      <c r="A139" s="85" t="s">
        <v>38</v>
      </c>
      <c r="B139" s="44" t="s">
        <v>33</v>
      </c>
      <c r="C139" s="68"/>
      <c r="D139" s="54"/>
      <c r="E139" s="40">
        <v>2117.5</v>
      </c>
      <c r="F139" s="5"/>
      <c r="G139" s="41">
        <f>Таблица1[[#This Row],[ЗАКАЗ (шт.)]]*Таблица1[[#This Row],[Цена с доставкой Москва и Спб RUB]]</f>
        <v>0</v>
      </c>
      <c r="H139" s="42"/>
      <c r="I139" s="41"/>
    </row>
    <row r="140" spans="1:9" ht="15" customHeight="1" x14ac:dyDescent="0.3">
      <c r="A140" s="85" t="s">
        <v>38</v>
      </c>
      <c r="B140" s="43" t="s">
        <v>35</v>
      </c>
      <c r="C140" s="78" t="s">
        <v>111</v>
      </c>
      <c r="D140" s="89"/>
      <c r="E140" s="40">
        <v>4696.9999999999991</v>
      </c>
      <c r="F140" s="5"/>
      <c r="G140" s="41">
        <f>Таблица1[[#This Row],[ЗАКАЗ (шт.)]]*Таблица1[[#This Row],[Цена с доставкой Москва и Спб RUB]]</f>
        <v>0</v>
      </c>
      <c r="H140" s="42"/>
      <c r="I140" s="41"/>
    </row>
    <row r="141" spans="1:9" ht="15" customHeight="1" x14ac:dyDescent="0.3">
      <c r="A141" s="85" t="s">
        <v>43</v>
      </c>
      <c r="B141" s="44" t="s">
        <v>33</v>
      </c>
      <c r="C141" s="68"/>
      <c r="D141" s="54"/>
      <c r="E141" s="40">
        <v>2117.5</v>
      </c>
      <c r="F141" s="5"/>
      <c r="G141" s="41">
        <f>Таблица1[[#This Row],[ЗАКАЗ (шт.)]]*Таблица1[[#This Row],[Цена с доставкой Москва и Спб RUB]]</f>
        <v>0</v>
      </c>
      <c r="H141" s="42"/>
      <c r="I141" s="41"/>
    </row>
    <row r="142" spans="1:9" ht="15" customHeight="1" x14ac:dyDescent="0.3">
      <c r="A142" s="85" t="s">
        <v>43</v>
      </c>
      <c r="B142" s="90" t="s">
        <v>35</v>
      </c>
      <c r="C142" s="94"/>
      <c r="D142" s="95"/>
      <c r="E142" s="91">
        <v>4219.5999999999995</v>
      </c>
      <c r="F142" s="92"/>
      <c r="G142" s="96">
        <f>Таблица1[[#This Row],[ЗАКАЗ (шт.)]]*Таблица1[[#This Row],[Цена с доставкой Москва и Спб RUB]]</f>
        <v>0</v>
      </c>
      <c r="H142" s="93"/>
      <c r="I142" s="96"/>
    </row>
    <row r="143" spans="1:9" ht="15" customHeight="1" x14ac:dyDescent="0.3"/>
    <row r="144" spans="1:9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</sheetData>
  <sheetProtection formatCells="0" selectLockedCells="1" sort="0" autoFilter="0"/>
  <dataValidations count="1">
    <dataValidation type="list" allowBlank="1" showInputMessage="1" showErrorMessage="1" sqref="E15">
      <formula1>$F$10:$F$11</formula1>
    </dataValidation>
  </dataValidations>
  <hyperlinks>
    <hyperlink ref="A19" r:id="rId1"/>
    <hyperlink ref="C5" r:id="rId2"/>
    <hyperlink ref="C7" r:id="rId3"/>
    <hyperlink ref="C9" r:id="rId4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2026-07-08T20:55:55Z</dcterms:modified>
</cp:coreProperties>
</file>