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1048E55C-CFE6-4A85-859E-0969982710DC}" xr6:coauthVersionLast="47" xr6:coauthVersionMax="47" xr10:uidLastSave="{00000000-0000-0000-0000-000000000000}"/>
  <bookViews>
    <workbookView xWindow="4275" yWindow="0" windowWidth="17895" windowHeight="14985" xr2:uid="{00000000-000D-0000-FFFF-FFFF00000000}"/>
  </bookViews>
  <sheets>
    <sheet name="ВЕСНА 2027" sheetId="1" r:id="rId1"/>
  </sheets>
  <definedNames>
    <definedName name="_xlnm._FilterDatabase" localSheetId="0" hidden="1">'ВЕСНА 2027'!#REF!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1" l="1"/>
  <c r="G37" i="1"/>
  <c r="G39" i="1"/>
  <c r="G38" i="1"/>
  <c r="G40" i="1"/>
  <c r="G41" i="1"/>
  <c r="G42" i="1"/>
  <c r="G43" i="1"/>
  <c r="G25" i="1"/>
  <c r="G27" i="1"/>
  <c r="G28" i="1"/>
  <c r="G29" i="1"/>
  <c r="G30" i="1"/>
  <c r="G31" i="1"/>
  <c r="G32" i="1"/>
  <c r="G33" i="1"/>
  <c r="G34" i="1"/>
  <c r="G35" i="1"/>
  <c r="G77" i="1"/>
  <c r="G78" i="1"/>
  <c r="G80" i="1"/>
  <c r="G81" i="1"/>
  <c r="G79" i="1"/>
  <c r="G85" i="1"/>
  <c r="G86" i="1"/>
  <c r="G87" i="1"/>
  <c r="G88" i="1"/>
  <c r="G94" i="1"/>
  <c r="G89" i="1"/>
  <c r="G91" i="1"/>
  <c r="G92" i="1"/>
  <c r="G93" i="1"/>
  <c r="G90" i="1"/>
  <c r="G95" i="1"/>
  <c r="G96" i="1"/>
  <c r="G97" i="1"/>
  <c r="G98" i="1"/>
  <c r="G150" i="1"/>
  <c r="G151" i="1"/>
  <c r="G152" i="1"/>
  <c r="G153" i="1"/>
  <c r="G154" i="1"/>
  <c r="G198" i="1"/>
  <c r="G204" i="1"/>
  <c r="G212" i="1"/>
  <c r="G217" i="1"/>
  <c r="G232" i="1"/>
  <c r="G233" i="1"/>
  <c r="G234" i="1"/>
  <c r="G266" i="1"/>
  <c r="G267" i="1"/>
  <c r="G268" i="1"/>
  <c r="G271" i="1"/>
  <c r="G272" i="1"/>
  <c r="G274" i="1"/>
  <c r="G280" i="1"/>
  <c r="G281" i="1"/>
  <c r="G282" i="1"/>
  <c r="G283" i="1"/>
  <c r="G284" i="1"/>
  <c r="G285" i="1"/>
  <c r="G286" i="1"/>
  <c r="G287" i="1"/>
  <c r="G288" i="1"/>
  <c r="G289" i="1"/>
  <c r="G29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40" i="1"/>
  <c r="G338" i="1"/>
  <c r="G339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413" i="1"/>
  <c r="G415" i="1"/>
  <c r="G416" i="1"/>
  <c r="G83" i="1"/>
  <c r="G101" i="1"/>
  <c r="G105" i="1"/>
  <c r="G106" i="1"/>
  <c r="G109" i="1"/>
  <c r="G110" i="1"/>
  <c r="G116" i="1"/>
  <c r="G122" i="1"/>
  <c r="G117" i="1"/>
  <c r="G123" i="1"/>
  <c r="G214" i="1"/>
  <c r="G355" i="1"/>
  <c r="G356" i="1"/>
  <c r="G388" i="1"/>
  <c r="G391" i="1"/>
  <c r="G394" i="1"/>
  <c r="G395" i="1"/>
  <c r="G406" i="1"/>
  <c r="G407" i="1"/>
  <c r="G411" i="1"/>
  <c r="G292" i="1"/>
  <c r="G299" i="1"/>
  <c r="G354" i="1"/>
  <c r="G357" i="1"/>
  <c r="G364" i="1"/>
  <c r="G365" i="1"/>
  <c r="G366" i="1"/>
  <c r="G367" i="1"/>
  <c r="G368" i="1"/>
  <c r="G369" i="1"/>
  <c r="G370" i="1"/>
  <c r="G371" i="1"/>
  <c r="G358" i="1"/>
  <c r="G360" i="1"/>
  <c r="G359" i="1"/>
  <c r="G361" i="1"/>
  <c r="G375" i="1"/>
  <c r="G376" i="1"/>
  <c r="G428" i="1"/>
  <c r="G23" i="1"/>
  <c r="G24" i="1"/>
  <c r="G26" i="1"/>
  <c r="G99" i="1"/>
  <c r="G100" i="1"/>
  <c r="G102" i="1"/>
  <c r="G107" i="1"/>
  <c r="G111" i="1"/>
  <c r="G108" i="1"/>
  <c r="G103" i="1"/>
  <c r="G104" i="1"/>
  <c r="G112" i="1"/>
  <c r="G113" i="1"/>
  <c r="G114" i="1"/>
  <c r="G118" i="1"/>
  <c r="G115" i="1"/>
  <c r="G119" i="1"/>
  <c r="G120" i="1"/>
  <c r="G121" i="1"/>
  <c r="G124" i="1"/>
  <c r="G125" i="1"/>
  <c r="G126" i="1"/>
  <c r="G137" i="1"/>
  <c r="G138" i="1"/>
  <c r="G139" i="1"/>
  <c r="G140" i="1"/>
  <c r="G141" i="1"/>
  <c r="G142" i="1"/>
  <c r="G143" i="1"/>
  <c r="G144" i="1"/>
  <c r="G199" i="1"/>
  <c r="G200" i="1"/>
  <c r="G201" i="1"/>
  <c r="G193" i="1"/>
  <c r="G194" i="1"/>
  <c r="G195" i="1"/>
  <c r="G196" i="1"/>
  <c r="G197" i="1"/>
  <c r="G202" i="1"/>
  <c r="G203" i="1"/>
  <c r="G205" i="1"/>
  <c r="G206" i="1"/>
  <c r="G207" i="1"/>
  <c r="G208" i="1"/>
  <c r="G209" i="1"/>
  <c r="G210" i="1"/>
  <c r="G211" i="1"/>
  <c r="G213" i="1"/>
  <c r="G215" i="1"/>
  <c r="G216" i="1"/>
  <c r="G219" i="1"/>
  <c r="G218" i="1"/>
  <c r="G220" i="1"/>
  <c r="G221" i="1"/>
  <c r="G222" i="1"/>
  <c r="G269" i="1"/>
  <c r="G270" i="1"/>
  <c r="G273" i="1"/>
  <c r="G277" i="1"/>
  <c r="G275" i="1"/>
  <c r="G276" i="1"/>
  <c r="G278" i="1"/>
  <c r="G279" i="1"/>
  <c r="G300" i="1"/>
  <c r="G314" i="1"/>
  <c r="G315" i="1"/>
  <c r="G372" i="1"/>
  <c r="G377" i="1"/>
  <c r="G378" i="1"/>
  <c r="G379" i="1"/>
  <c r="G380" i="1"/>
  <c r="G381" i="1"/>
  <c r="G382" i="1"/>
  <c r="G383" i="1"/>
  <c r="G384" i="1"/>
  <c r="G385" i="1"/>
  <c r="G386" i="1"/>
  <c r="G387" i="1"/>
  <c r="G389" i="1"/>
  <c r="G390" i="1"/>
  <c r="G402" i="1"/>
  <c r="G392" i="1"/>
  <c r="G393" i="1"/>
  <c r="G396" i="1"/>
  <c r="G397" i="1"/>
  <c r="G398" i="1"/>
  <c r="G399" i="1"/>
  <c r="G400" i="1"/>
  <c r="G401" i="1"/>
  <c r="G403" i="1"/>
  <c r="G404" i="1"/>
  <c r="G405" i="1"/>
  <c r="G408" i="1"/>
  <c r="G409" i="1"/>
  <c r="G410" i="1"/>
  <c r="G412" i="1"/>
  <c r="G414" i="1"/>
  <c r="G243" i="1"/>
  <c r="G244" i="1"/>
  <c r="G245" i="1"/>
  <c r="G417" i="1"/>
  <c r="G418" i="1"/>
  <c r="G419" i="1"/>
  <c r="G420" i="1"/>
  <c r="G421" i="1"/>
  <c r="G422" i="1"/>
  <c r="G423" i="1"/>
  <c r="G425" i="1"/>
  <c r="G426" i="1"/>
  <c r="G427" i="1"/>
  <c r="G424" i="1"/>
  <c r="G84" i="1"/>
  <c r="G155" i="1"/>
  <c r="G192" i="1"/>
  <c r="G247" i="1"/>
  <c r="G248" i="1"/>
  <c r="G250" i="1"/>
  <c r="G251" i="1"/>
  <c r="G253" i="1"/>
  <c r="G249" i="1"/>
  <c r="G252" i="1"/>
  <c r="G254" i="1"/>
  <c r="G258" i="1"/>
  <c r="G362" i="1"/>
  <c r="G363" i="1"/>
  <c r="G373" i="1"/>
  <c r="G374" i="1"/>
  <c r="G46" i="1" l="1"/>
  <c r="G49" i="1"/>
  <c r="G50" i="1"/>
  <c r="G51" i="1"/>
  <c r="G52" i="1"/>
  <c r="G60" i="1"/>
  <c r="G61" i="1"/>
  <c r="G53" i="1"/>
  <c r="G54" i="1"/>
  <c r="G55" i="1"/>
  <c r="G56" i="1"/>
  <c r="G57" i="1"/>
  <c r="G58" i="1"/>
  <c r="G59" i="1"/>
  <c r="G62" i="1"/>
  <c r="G63" i="1"/>
  <c r="G64" i="1"/>
  <c r="G65" i="1"/>
  <c r="G66" i="1"/>
  <c r="G67" i="1"/>
  <c r="G68" i="1"/>
  <c r="G69" i="1"/>
  <c r="G70" i="1"/>
  <c r="G71" i="1"/>
  <c r="G72" i="1"/>
  <c r="G73" i="1"/>
  <c r="G175" i="1"/>
  <c r="G176" i="1"/>
  <c r="G181" i="1"/>
  <c r="G182" i="1"/>
  <c r="G178" i="1"/>
  <c r="G223" i="1"/>
  <c r="G224" i="1"/>
  <c r="G225" i="1"/>
  <c r="G226" i="1"/>
  <c r="G228" i="1"/>
  <c r="G229" i="1"/>
  <c r="G230" i="1"/>
  <c r="G231" i="1"/>
  <c r="G227" i="1"/>
  <c r="G235" i="1"/>
  <c r="G236" i="1"/>
  <c r="G237" i="1"/>
  <c r="G238" i="1"/>
  <c r="G239" i="1"/>
  <c r="G240" i="1"/>
  <c r="G241" i="1"/>
  <c r="G242" i="1"/>
  <c r="G246" i="1"/>
  <c r="G47" i="1"/>
  <c r="G45" i="1"/>
  <c r="G48" i="1"/>
  <c r="G179" i="1"/>
  <c r="G180" i="1"/>
  <c r="G76" i="1" l="1"/>
  <c r="G82" i="1"/>
  <c r="G128" i="1"/>
  <c r="G129" i="1"/>
  <c r="G130" i="1"/>
  <c r="G131" i="1"/>
  <c r="G134" i="1"/>
  <c r="G136" i="1"/>
  <c r="G135" i="1"/>
  <c r="G146" i="1"/>
  <c r="G147" i="1"/>
  <c r="G148" i="1"/>
  <c r="G149" i="1"/>
  <c r="G156" i="1"/>
  <c r="G161" i="1"/>
  <c r="G162" i="1"/>
  <c r="G166" i="1"/>
  <c r="G167" i="1"/>
  <c r="G168" i="1"/>
  <c r="G263" i="1"/>
  <c r="G293" i="1"/>
  <c r="G297" i="1"/>
  <c r="G44" i="1"/>
  <c r="G159" i="1"/>
  <c r="G160" i="1"/>
  <c r="G165" i="1"/>
  <c r="G158" i="1"/>
  <c r="G177" i="1"/>
  <c r="G173" i="1"/>
  <c r="G169" i="1"/>
  <c r="G132" i="1"/>
  <c r="G133" i="1"/>
  <c r="G171" i="1"/>
  <c r="G145" i="1"/>
  <c r="G157" i="1"/>
  <c r="G264" i="1"/>
  <c r="G265" i="1"/>
  <c r="G294" i="1"/>
  <c r="G296" i="1"/>
  <c r="G291" i="1"/>
  <c r="G185" i="1" l="1"/>
  <c r="G257" i="1" l="1"/>
  <c r="G189" i="1"/>
  <c r="G191" i="1"/>
  <c r="G255" i="1"/>
  <c r="G256" i="1"/>
  <c r="G261" i="1"/>
  <c r="G262" i="1"/>
  <c r="G170" i="1" l="1"/>
  <c r="G259" i="1" l="1"/>
  <c r="G174" i="1" l="1"/>
  <c r="G188" i="1"/>
  <c r="G75" i="1"/>
  <c r="G187" i="1"/>
  <c r="G186" i="1"/>
  <c r="G163" i="1"/>
  <c r="G183" i="1"/>
  <c r="G298" i="1"/>
  <c r="G164" i="1" l="1"/>
  <c r="G127" i="1"/>
  <c r="G74" i="1"/>
  <c r="G184" i="1"/>
  <c r="G190" i="1"/>
  <c r="G172" i="1" l="1"/>
  <c r="G295" i="1" l="1"/>
  <c r="G260" i="1" l="1"/>
  <c r="F19" i="1" l="1"/>
  <c r="F20" i="1" s="1"/>
  <c r="F18" i="1" l="1"/>
</calcChain>
</file>

<file path=xl/sharedStrings.xml><?xml version="1.0" encoding="utf-8"?>
<sst xmlns="http://schemas.openxmlformats.org/spreadsheetml/2006/main" count="911" uniqueCount="380">
  <si>
    <t>Название товара</t>
  </si>
  <si>
    <t>Сумма RUB:</t>
  </si>
  <si>
    <t>Сумма RUB</t>
  </si>
  <si>
    <t>Контейнер</t>
  </si>
  <si>
    <t>Почта для отправки заказов</t>
  </si>
  <si>
    <t>Комментарии</t>
  </si>
  <si>
    <t>Оксана Филиппова</t>
  </si>
  <si>
    <t>ФИО, город:*</t>
  </si>
  <si>
    <t>E-mail, телефон:*</t>
  </si>
  <si>
    <t>Город доставки:*</t>
  </si>
  <si>
    <t>ПРАВИЛА ЗАКАЗА</t>
  </si>
  <si>
    <t>Менеджер питомника</t>
  </si>
  <si>
    <t>Поля, отмеченные * обязательны для заполнения</t>
  </si>
  <si>
    <t>Общ. кол-во</t>
  </si>
  <si>
    <t>В стоимость влючена</t>
  </si>
  <si>
    <t>доставка до нашего склада:</t>
  </si>
  <si>
    <t>(Мытищи)</t>
  </si>
  <si>
    <t>(Шушары)</t>
  </si>
  <si>
    <t>НАПИСАТЬ ОТЗЫВ О НАС</t>
  </si>
  <si>
    <t>Высота
растения</t>
  </si>
  <si>
    <t>Цена с доставкой
Москва и Спб RUB</t>
  </si>
  <si>
    <t>of@plantship.ru</t>
  </si>
  <si>
    <t>ЗАКАЗ (шт.)</t>
  </si>
  <si>
    <t xml:space="preserve">Предоплата: </t>
  </si>
  <si>
    <t>МСК</t>
  </si>
  <si>
    <t>СПБ</t>
  </si>
  <si>
    <t>Розница:</t>
  </si>
  <si>
    <t xml:space="preserve">SHOP.PLANTSHIP.RU </t>
  </si>
  <si>
    <t>plantship.ru</t>
  </si>
  <si>
    <t>Choisya</t>
  </si>
  <si>
    <t>Entkianthus campanulatus</t>
  </si>
  <si>
    <t>Euonymus alatus</t>
  </si>
  <si>
    <t>Forsythia</t>
  </si>
  <si>
    <t>Hibiscus mix</t>
  </si>
  <si>
    <t>Hydrangea paniculata Magical Fire</t>
  </si>
  <si>
    <t>Kalmia latifolia</t>
  </si>
  <si>
    <t>Leucothoe Whitewater</t>
  </si>
  <si>
    <t>Prunus Kojou-No-Mai</t>
  </si>
  <si>
    <t>Salix helvetica</t>
  </si>
  <si>
    <t>Abies koreana</t>
  </si>
  <si>
    <t>Pinus armandii</t>
  </si>
  <si>
    <t>Sciadopitys verticillata</t>
  </si>
  <si>
    <t>Vaccinium corymbosum MIX</t>
  </si>
  <si>
    <t>Ophiogon nigrum</t>
  </si>
  <si>
    <t>C3</t>
  </si>
  <si>
    <t>C1,5</t>
  </si>
  <si>
    <t>C2</t>
  </si>
  <si>
    <t>ком</t>
  </si>
  <si>
    <t>C5</t>
  </si>
  <si>
    <t>C2,5</t>
  </si>
  <si>
    <t>C7</t>
  </si>
  <si>
    <t>C35</t>
  </si>
  <si>
    <t>C5/7</t>
  </si>
  <si>
    <t>Azalea japonica Geisha Satschiko</t>
  </si>
  <si>
    <t>Azalea japonica Fridoline</t>
  </si>
  <si>
    <t>Azalea japonica Gislinde</t>
  </si>
  <si>
    <t>Azalea japonica Maruschka</t>
  </si>
  <si>
    <t>Azalea japonica Melina</t>
  </si>
  <si>
    <t>Azalea japonica Silver Sword</t>
  </si>
  <si>
    <t>Azalea japonica Pettitcoat</t>
  </si>
  <si>
    <t>Azalea japonica Rokoko</t>
  </si>
  <si>
    <t>Azalea japonica Rosebud</t>
  </si>
  <si>
    <t>Azalea japonica Schneeperle</t>
  </si>
  <si>
    <t>Azalea japonica Tornella</t>
  </si>
  <si>
    <t>Azalea japonica Yuka</t>
  </si>
  <si>
    <t>Berberys Thunberga Atropurpurea Nana</t>
  </si>
  <si>
    <t>Berberys Thunberga Bagatelle</t>
  </si>
  <si>
    <t>Berberys Thunberga Concorde</t>
  </si>
  <si>
    <t>Berberys Thunberga Golden Dream</t>
  </si>
  <si>
    <t>Berberys thunberga Golden Ring</t>
  </si>
  <si>
    <t>Berberys Thunberga Golden Torch</t>
  </si>
  <si>
    <t>Berberys Thunberga Helmond Pillar</t>
  </si>
  <si>
    <t>Berberys Thunberga Kobold</t>
  </si>
  <si>
    <t>Berberys Thunberga Red Dream</t>
  </si>
  <si>
    <t>Berberys Thunberga Ruby Star</t>
  </si>
  <si>
    <t>Berberys Thunberga Sunbeam</t>
  </si>
  <si>
    <t>Callicarpa bodinieri Profusion</t>
  </si>
  <si>
    <t>Cotinus coggyria Young Lady</t>
  </si>
  <si>
    <t>Cotoneaster dammeri Coral Beauty</t>
  </si>
  <si>
    <t>Cotoneaster dammeri Major</t>
  </si>
  <si>
    <t>Cotoneaster dammeri Variegatus</t>
  </si>
  <si>
    <t>Cotoneaster dammeri Queen of carpets</t>
  </si>
  <si>
    <t>Euonymus fortunei Emeraldn Gold</t>
  </si>
  <si>
    <t>Euonymus fortunei Harlequin</t>
  </si>
  <si>
    <t>Euonymus fortunei Sunspot</t>
  </si>
  <si>
    <t>Hydrangea arborescens Strong Annabelle</t>
  </si>
  <si>
    <t>Hydrangea paniculata Baby Lace</t>
  </si>
  <si>
    <t>Hydrangea paniculata Bobo</t>
  </si>
  <si>
    <t>Hydrangea paniculata Shikoku Flash</t>
  </si>
  <si>
    <t>Hydrangea paniculata Magical Kilimanjaro</t>
  </si>
  <si>
    <t>Hydrangea paniculata Mojito</t>
  </si>
  <si>
    <t>Hydrangea paniculata Petite Cherry</t>
  </si>
  <si>
    <t>Hydrangea paniculata Petite Star</t>
  </si>
  <si>
    <t>Hydrangea paniculata Pole Star</t>
  </si>
  <si>
    <t>Hydrangea paniculata Polar Bear</t>
  </si>
  <si>
    <t>Hydrangea paniculata Skyfall</t>
  </si>
  <si>
    <t>Hydrangea paniculata Green Light</t>
  </si>
  <si>
    <t>Hydrangea paniculata Lemon Light</t>
  </si>
  <si>
    <t>Hydrangea paniculata Red Light</t>
  </si>
  <si>
    <t>Hydrangea paniculata White Light</t>
  </si>
  <si>
    <t>Hydrangea paniculata Wims Red</t>
  </si>
  <si>
    <t>Ilex aquifolium Heckenzwerg</t>
  </si>
  <si>
    <t>Ilex aquifolium Silver Queen</t>
  </si>
  <si>
    <t>Ilex crenata Glorie Dwarf</t>
  </si>
  <si>
    <t>Ilex crenata Aureomarginata</t>
  </si>
  <si>
    <t>Ilex crenata Ferox</t>
  </si>
  <si>
    <t>Ilex crenata Golden Gem</t>
  </si>
  <si>
    <t>Ilex crenata Dwarf Pagoda</t>
  </si>
  <si>
    <t>Ilex crenata Stokes</t>
  </si>
  <si>
    <t>Ilex ×meserveae Golden Princess</t>
  </si>
  <si>
    <t>Lagerstroemia fauriei Kiowa</t>
  </si>
  <si>
    <t>Lagerstroemia indica Berry Dazzle</t>
  </si>
  <si>
    <t>Lagerstroemia Indica Dynamit</t>
  </si>
  <si>
    <t>Lagerstroemia Indica Natchez</t>
  </si>
  <si>
    <t>Lagerstroemia Indica Rapsody in Pink</t>
  </si>
  <si>
    <t>Lagerstroemia Indica Red Imperator</t>
  </si>
  <si>
    <t>Lagerstroemia Indica Seminole</t>
  </si>
  <si>
    <t>Ligustrum vulgare Albovariegata</t>
  </si>
  <si>
    <t>Ligustrum vulgare Aureovariegata</t>
  </si>
  <si>
    <t>Loropetalum Fire Dance</t>
  </si>
  <si>
    <t>Osmanthus heterophyllus Goshiki</t>
  </si>
  <si>
    <t>Osmanthus heterophyllus Purpureus</t>
  </si>
  <si>
    <t>Physocarpus Little Devil</t>
  </si>
  <si>
    <t>Pieris Little Heath</t>
  </si>
  <si>
    <t>Pieris Little Heath Green</t>
  </si>
  <si>
    <t>Pieris Prelude</t>
  </si>
  <si>
    <t>Pieris Red Mill</t>
  </si>
  <si>
    <t>Pieris Minor</t>
  </si>
  <si>
    <t>Salix caprea Kilmarnock</t>
  </si>
  <si>
    <t>Salix gracilistyla Kurome</t>
  </si>
  <si>
    <t>Salix gracilistyla Mount Aso</t>
  </si>
  <si>
    <t>Salix integra Pendula</t>
  </si>
  <si>
    <t>Salix purpurea Nana</t>
  </si>
  <si>
    <t>Tamarix ramosissima Hulsdonk White</t>
  </si>
  <si>
    <t>Tamarix ramosissima Pink Cascade</t>
  </si>
  <si>
    <t>Abies balsamea Nana</t>
  </si>
  <si>
    <t>Abies balsamea Piccolo</t>
  </si>
  <si>
    <t>Chamaecyparis nootaktensis Gloria Polonica</t>
  </si>
  <si>
    <t>Chamaecyparis nootaktensis Pendula</t>
  </si>
  <si>
    <t>Cryptomeria japonica Elegans Virdis</t>
  </si>
  <si>
    <t>Cryptomeria japonica Geen Pearl</t>
  </si>
  <si>
    <t>Cryptomeria japonica Monstera Nana</t>
  </si>
  <si>
    <t>Cryptomeria japonica Rasen</t>
  </si>
  <si>
    <t>Cryptomeria japonica Sekkan-Sugi</t>
  </si>
  <si>
    <t>Juniperus conferta Blue Pacific</t>
  </si>
  <si>
    <t>Juniperus conferta Schlager</t>
  </si>
  <si>
    <t>Juniperus communis Goldschatz</t>
  </si>
  <si>
    <t>Juniperus communis Green Carpet</t>
  </si>
  <si>
    <t>Juniperus communis Spotty spreader</t>
  </si>
  <si>
    <t>Juniperus communis Zeal</t>
  </si>
  <si>
    <t>Juniperus horizontalis Blue Chip</t>
  </si>
  <si>
    <t>Juniperus horizontalis Golden Carpet</t>
  </si>
  <si>
    <t>Juniperus horizontalis Icee Blue</t>
  </si>
  <si>
    <t>Juniperus horizontalis Lime Glow</t>
  </si>
  <si>
    <t>Juniperus horizontalis Prince of Wales</t>
  </si>
  <si>
    <t>Juniperus horizontalis Wiltoni</t>
  </si>
  <si>
    <t>Juniperus media Gold Star</t>
  </si>
  <si>
    <t>Juniperus media Old Gold</t>
  </si>
  <si>
    <t>Juniperus pfitzeriana Aurea</t>
  </si>
  <si>
    <t>Juniperus squamata Blue Carpet</t>
  </si>
  <si>
    <t>Juniperus virginiana Grey Owl</t>
  </si>
  <si>
    <t>Picea abies Little Gem</t>
  </si>
  <si>
    <t>Picea abies Nidiformis</t>
  </si>
  <si>
    <t>Picea glauca Alberta Globe</t>
  </si>
  <si>
    <t>Picea glauca Daisys White</t>
  </si>
  <si>
    <t>Picea glauca Conica</t>
  </si>
  <si>
    <t>Picea glauca Rainbows End</t>
  </si>
  <si>
    <t>Pinus mugo Pumilio</t>
  </si>
  <si>
    <t>Taxus baccata David</t>
  </si>
  <si>
    <t>Taxus media Farmen</t>
  </si>
  <si>
    <t>Taxus media Hicksii</t>
  </si>
  <si>
    <t>Taxus media Hilli</t>
  </si>
  <si>
    <t>Taxus media Parade</t>
  </si>
  <si>
    <t>Taxus media Stricta Virdis</t>
  </si>
  <si>
    <t>Tsuga canadensis Jeddeloh</t>
  </si>
  <si>
    <t>Carex Milk Chocolate</t>
  </si>
  <si>
    <t>Festuca Elijah Blue</t>
  </si>
  <si>
    <t>Imperata Red Baron</t>
  </si>
  <si>
    <t>Miscanthus Gracillimus</t>
  </si>
  <si>
    <t>Miscanthus Little Zebra</t>
  </si>
  <si>
    <t>Miscanthus Punktchen</t>
  </si>
  <si>
    <t>Miscanthus Strictus</t>
  </si>
  <si>
    <t>Miscanthus Zebrinus</t>
  </si>
  <si>
    <t>Miscanthus Strictus Warf</t>
  </si>
  <si>
    <t>Penisetum Red Head</t>
  </si>
  <si>
    <t>Rozplenica Hameln</t>
  </si>
  <si>
    <t>Rozplenica Hameln Gold</t>
  </si>
  <si>
    <t>Stipa Arundinacea</t>
  </si>
  <si>
    <t>Stipa Pony Tails</t>
  </si>
  <si>
    <t>Camaecyparis nootkatensis Pendula</t>
  </si>
  <si>
    <t>Juniperus scopulorum Blue Arrow</t>
  </si>
  <si>
    <t>Prunus laurocerasus Caucasica</t>
  </si>
  <si>
    <t>Prunus laurocerasus Etna</t>
  </si>
  <si>
    <t>Thuja occidentalis Brabant</t>
  </si>
  <si>
    <t>Thuja orientalis Aurea Nana</t>
  </si>
  <si>
    <t>BONSAI</t>
  </si>
  <si>
    <t>Thuja Orientalis Morgan</t>
  </si>
  <si>
    <t>Chamaecyparis obtusa Chirimen</t>
  </si>
  <si>
    <t>Chamaecyparis obtusa Nana Gracilis</t>
  </si>
  <si>
    <t>Chamaecyparis pisifera Sungold</t>
  </si>
  <si>
    <t>Juniperus conferta Golden Wings</t>
  </si>
  <si>
    <t>Juniperus squamata Blue Star</t>
  </si>
  <si>
    <t>Thuja Occidentalis Danica</t>
  </si>
  <si>
    <t>Thuja Occidentalis Golden Tuffet</t>
  </si>
  <si>
    <t>Thuja Occidentalis Smaragd</t>
  </si>
  <si>
    <t>Chamaecyparis obtusa Concorta</t>
  </si>
  <si>
    <t>Chamaecyparis obtusa Concorta Aurea</t>
  </si>
  <si>
    <t>Thuja occidentalis Danica</t>
  </si>
  <si>
    <t>Thuja occidentalis Golden Smaragd</t>
  </si>
  <si>
    <t>Thuja occidentalis Smaragd</t>
  </si>
  <si>
    <t>Thuja Occidentalis Golden Smaragd</t>
  </si>
  <si>
    <t xml:space="preserve">  FORMA  1 KULA</t>
  </si>
  <si>
    <t xml:space="preserve">  FORMA  2 KULE</t>
  </si>
  <si>
    <t>FORMA 3 KULE</t>
  </si>
  <si>
    <t xml:space="preserve"> 1,2M  SPIRALA</t>
  </si>
  <si>
    <t xml:space="preserve"> 1,5M  SPIRALA</t>
  </si>
  <si>
    <t>POM-PON</t>
  </si>
  <si>
    <t>FORMA  1 KULA</t>
  </si>
  <si>
    <t>FORMA  2 KULE</t>
  </si>
  <si>
    <t>Lonicera kamtschatica Nimfa</t>
  </si>
  <si>
    <t>Lonicera kamtschatica Siniczka</t>
  </si>
  <si>
    <t>Lonicera kamtschatica Wojtek</t>
  </si>
  <si>
    <t>Vaccinium corymbosum Bluecrop</t>
  </si>
  <si>
    <t>Vaccinium corymbosum Bluegold</t>
  </si>
  <si>
    <t>Vaccinium corymbosum Bluejay</t>
  </si>
  <si>
    <t>Vaccinium corymbosum Brigitta</t>
  </si>
  <si>
    <t>Vaccinium corymbosum Chandler</t>
  </si>
  <si>
    <t>Vaccinium corymbosum Darrow</t>
  </si>
  <si>
    <t>Vaccinium corymbosum Duke</t>
  </si>
  <si>
    <t>Vaccinium corymbosum Patriot</t>
  </si>
  <si>
    <t>Vaccinium corymbosum Pink lemonade</t>
  </si>
  <si>
    <t>Vaccinium corymbosum Spartan</t>
  </si>
  <si>
    <t>Chamaecyparis obtusa Aurora</t>
  </si>
  <si>
    <t>Chamaecyparis obtusa Filicoides</t>
  </si>
  <si>
    <t>Chamaecyparis obtusa Gimborns Beauty</t>
  </si>
  <si>
    <t>Chamaecyparis obtusa Gracilis</t>
  </si>
  <si>
    <t>Chamaecyparis obtusa Lynns Golden</t>
  </si>
  <si>
    <t>Chamaecyparis obtusa Tetragona Aurea</t>
  </si>
  <si>
    <t>Chamaecyparis obtusa Tsatsumii Gold</t>
  </si>
  <si>
    <t>Cornus alba Aurea</t>
  </si>
  <si>
    <t>Cornus alba Sibirica Variegata</t>
  </si>
  <si>
    <t>Cotinus coggygria Golden Spirit</t>
  </si>
  <si>
    <t>Cotinus coggygria Royal Purple</t>
  </si>
  <si>
    <t>Frangula alnus Aspenifolia Fineline</t>
  </si>
  <si>
    <t>Helleborum Niger MIX</t>
  </si>
  <si>
    <t>Ilex aquifolium Blue Angel</t>
  </si>
  <si>
    <t>Juniperus squamata Dream Joy</t>
  </si>
  <si>
    <t>Juniperus squamata Floryant</t>
  </si>
  <si>
    <t>Juniperus squamata Holger</t>
  </si>
  <si>
    <t>Juniperus squamata Meyeri</t>
  </si>
  <si>
    <t>Lagerstroemia indica Indyvio</t>
  </si>
  <si>
    <t>Leucothoe axilaris Curly Red</t>
  </si>
  <si>
    <t>Leucothoe Halloween</t>
  </si>
  <si>
    <t>Leucothoe Rainbow</t>
  </si>
  <si>
    <t>Leucothoe Red Lips</t>
  </si>
  <si>
    <t>Miscanthus Morning Light</t>
  </si>
  <si>
    <t>Philadelphus Snowbelle</t>
  </si>
  <si>
    <t>Photinia fraseri Chico</t>
  </si>
  <si>
    <t>Photinia fraseri Fenna</t>
  </si>
  <si>
    <t>Photinia fraseri Little Red Robin</t>
  </si>
  <si>
    <t>Photinia fraseri Red Robin</t>
  </si>
  <si>
    <t>Physocarpus Magic Ball</t>
  </si>
  <si>
    <t>Pyracantha coccinea Red Column</t>
  </si>
  <si>
    <t>Thuja Occidentalis Miriam</t>
  </si>
  <si>
    <t>Viburnum Roseum</t>
  </si>
  <si>
    <t>(мин. 50 000 руб.)</t>
  </si>
  <si>
    <t>Pieris Bialy</t>
  </si>
  <si>
    <t>Pieris Rozowy</t>
  </si>
  <si>
    <t>Roza okrywowa kremowa</t>
  </si>
  <si>
    <t>Roza okrywowa mini</t>
  </si>
  <si>
    <t>Roza okrywowa rozowa ciemna</t>
  </si>
  <si>
    <t>Roza okrywowa rozowa pelna</t>
  </si>
  <si>
    <t>Способ забора заказа:*</t>
  </si>
  <si>
    <t>Самовывоз со склада</t>
  </si>
  <si>
    <t>Потребуется отправка ТК</t>
  </si>
  <si>
    <t>Самовывоз попутным грузом</t>
  </si>
  <si>
    <t>Acer palmatum Bloodgood</t>
  </si>
  <si>
    <t>Acer palmatum Emerald Lace</t>
  </si>
  <si>
    <t>Acer palmatum Orange Dream</t>
  </si>
  <si>
    <t>Acer palmatum Fireglow</t>
  </si>
  <si>
    <t>Acer palmatum Orangeola</t>
  </si>
  <si>
    <t>Acer platanoides Globosum</t>
  </si>
  <si>
    <t>Acer platanoides Purple Globe</t>
  </si>
  <si>
    <t>Abies concolor Nana Compacta</t>
  </si>
  <si>
    <t>Abies koreana Blauer Eskimo</t>
  </si>
  <si>
    <t>Pa</t>
  </si>
  <si>
    <t>Abies koreana Brevifolia</t>
  </si>
  <si>
    <t>Abies koreana Icebreaker</t>
  </si>
  <si>
    <t>Abies koreana Kristall Kugel</t>
  </si>
  <si>
    <t>Abies koreana Silberlock</t>
  </si>
  <si>
    <t>Abies koreana Silberzwerg</t>
  </si>
  <si>
    <t>Abies koreana Tundra</t>
  </si>
  <si>
    <t>Betula pendula Youngi</t>
  </si>
  <si>
    <t>Betula utilis Long Trunk</t>
  </si>
  <si>
    <t>Betula utilis Jacquemontii</t>
  </si>
  <si>
    <t>220-300</t>
  </si>
  <si>
    <t>Catalpa bignonioides Nana</t>
  </si>
  <si>
    <t>Cedrus atlantica Aurea</t>
  </si>
  <si>
    <t>Cedrus atlantica Glauca Pendula</t>
  </si>
  <si>
    <t>Cedrus libani Blue Fountain</t>
  </si>
  <si>
    <t>Cedrus deodara Eisregen</t>
  </si>
  <si>
    <t>Cedrus deodara Golden horizon</t>
  </si>
  <si>
    <t>Cedrus deodara Feelin blue</t>
  </si>
  <si>
    <t>Cedrus libani Fastigiata</t>
  </si>
  <si>
    <t>Cedrus libani Glauca</t>
  </si>
  <si>
    <t>Cercis chinensis Avondale</t>
  </si>
  <si>
    <t>Cercis chinensis Shirobana</t>
  </si>
  <si>
    <t>Fagus sylvatica Dawyck Gold</t>
  </si>
  <si>
    <t>Fagus sylvatica Dawyck Purple</t>
  </si>
  <si>
    <t>Fagus sylvatica Purple Fountain</t>
  </si>
  <si>
    <t>Fagus sylvatica Rohan Weeping</t>
  </si>
  <si>
    <t>Fagus sylvatica Tricolor</t>
  </si>
  <si>
    <t>Juniperus conferta All Gold</t>
  </si>
  <si>
    <t>Juniperus procumbens Nana</t>
  </si>
  <si>
    <t>Larix decidua Pendula</t>
  </si>
  <si>
    <t>Larix kaepferi Stiff Weeper</t>
  </si>
  <si>
    <t>Picea abies Formanek</t>
  </si>
  <si>
    <t>Picea abies Inversa</t>
  </si>
  <si>
    <t>Picea abies Pusch</t>
  </si>
  <si>
    <t>Picea abies Wills Zwerg</t>
  </si>
  <si>
    <t>Picea glauca Cecilia</t>
  </si>
  <si>
    <t>Picea omorica Peve Tin</t>
  </si>
  <si>
    <t>Picea pungens Bialobok</t>
  </si>
  <si>
    <t>Picea pungens Bronisze</t>
  </si>
  <si>
    <t>Picea pungens Glauca Globosa</t>
  </si>
  <si>
    <t>Picea pungens Hopsii</t>
  </si>
  <si>
    <t>Picea pungens Iseli Fastigiate</t>
  </si>
  <si>
    <t>Picea pungens Pendula</t>
  </si>
  <si>
    <t>Picea pungens The Blues</t>
  </si>
  <si>
    <t>Pinus leucodermis Compact Gem</t>
  </si>
  <si>
    <t>Pinus mugo Allgau</t>
  </si>
  <si>
    <t>Pinus mugo Bambino</t>
  </si>
  <si>
    <t>Pinus mugo Benjamin</t>
  </si>
  <si>
    <t>Pinus mugo Jacobsen</t>
  </si>
  <si>
    <t>Pinus mugo Kostelnicek</t>
  </si>
  <si>
    <t>Pinus mugo Little Goldstar</t>
  </si>
  <si>
    <t>Pinus mugo Mini Mops</t>
  </si>
  <si>
    <t>Pinus mugo Mops</t>
  </si>
  <si>
    <t>Pinus mugo Ophir</t>
  </si>
  <si>
    <t>Pinus mugo Wintergold</t>
  </si>
  <si>
    <t>Pinus nigra Bambino</t>
  </si>
  <si>
    <t>Pinus nigra Green Tower</t>
  </si>
  <si>
    <t>Pinus nigra Lucky</t>
  </si>
  <si>
    <t>Pinus nigra Pyramidalis</t>
  </si>
  <si>
    <t>Pinus nigra Spielberg</t>
  </si>
  <si>
    <t>Pinus parviflora Bergman</t>
  </si>
  <si>
    <t>Pinus parviflora Fukaj</t>
  </si>
  <si>
    <t>Pinus parviflora Goldilocks</t>
  </si>
  <si>
    <t>Pinus parviflora Green Twist</t>
  </si>
  <si>
    <t>Pinus parviflora Hagoromo</t>
  </si>
  <si>
    <t>Pinus parviflora Myo-jo</t>
  </si>
  <si>
    <t>Pinus parviflora Ryu-ju</t>
  </si>
  <si>
    <t>Pinus parviflora Shirobana</t>
  </si>
  <si>
    <t>Pinus parviflora Schoons Bonsai</t>
  </si>
  <si>
    <t>Pinus parviflora Shizukagotem</t>
  </si>
  <si>
    <t>Pinus strobus Krugers Lilliput</t>
  </si>
  <si>
    <t>Pinus strobus See Urchin</t>
  </si>
  <si>
    <t>Pinus strobus Tiny Curls</t>
  </si>
  <si>
    <t>Pinus sylvestris Country Blue</t>
  </si>
  <si>
    <t>Pinus sylvestris Gold Coin</t>
  </si>
  <si>
    <t>Pinus sylvestris Sandringham</t>
  </si>
  <si>
    <t>Pinus sylvestris Waterei</t>
  </si>
  <si>
    <t>Pinus umbraculifera</t>
  </si>
  <si>
    <t>Thuja plicata Whipcord</t>
  </si>
  <si>
    <t>Ulmus glabra Camperdownii</t>
  </si>
  <si>
    <t xml:space="preserve">podkładka doorenbos </t>
  </si>
  <si>
    <t>C15</t>
  </si>
  <si>
    <t>C10</t>
  </si>
  <si>
    <t>Pa170-190</t>
  </si>
  <si>
    <t>Pa130-160</t>
  </si>
  <si>
    <t>Pa170-200</t>
  </si>
  <si>
    <t>Pa140-170</t>
  </si>
  <si>
    <t>Pa180-200</t>
  </si>
  <si>
    <t>Pa150-170</t>
  </si>
  <si>
    <t>Pa180-210</t>
  </si>
  <si>
    <t>Pa120-140</t>
  </si>
  <si>
    <t>Pa100-120</t>
  </si>
  <si>
    <t>Штамб/ размер кроны</t>
  </si>
  <si>
    <t>Salix repens Argentea</t>
  </si>
  <si>
    <t>Salix repens 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</si>
</sst>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_₽"/>
    <numFmt numFmtId="165" formatCode="_ * #,##0.00_ ;_ * \-#,##0.00_ ;_ * &quot;-&quot;??_ ;_ @_ "/>
    <numFmt numFmtId="166" formatCode="_([$€]* #,##0.00_);_([$€]* \(#,##0.00\);_([$€]* &quot;-&quot;??_);_(@_)"/>
    <numFmt numFmtId="167" formatCode="_-&quot;€&quot;\ * #,##0.00_-;_-&quot;€&quot;\ * #,##0.00\-;_-&quot;€&quot;\ * &quot;-&quot;??_-;_-@_-"/>
    <numFmt numFmtId="168" formatCode="_-* #,##0.00_-;_-* #,##0.00\-;_-* &quot;-&quot;??_-;_-@_-"/>
    <numFmt numFmtId="169" formatCode="_-&quot;€ &quot;* #,##0.00_-;_-&quot;€ &quot;* #,##0.00\-;_-&quot;€ &quot;* \-??_-;_-@_-"/>
    <numFmt numFmtId="170" formatCode="#,##0\ &quot;₽&quot;"/>
  </numFmts>
  <fonts count="5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Verdana"/>
      <family val="2"/>
    </font>
    <font>
      <sz val="18"/>
      <color theme="3"/>
      <name val="Cambria"/>
      <family val="2"/>
      <scheme val="maj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Arial Unicode MS"/>
      <family val="2"/>
    </font>
    <font>
      <sz val="10"/>
      <name val="Arial"/>
      <family val="2"/>
      <charset val="1"/>
    </font>
    <font>
      <sz val="12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b/>
      <sz val="11.5"/>
      <color rgb="FF13411F"/>
      <name val="Times New Roman"/>
      <family val="1"/>
      <charset val="204"/>
    </font>
    <font>
      <sz val="11.5"/>
      <color rgb="FF13411F"/>
      <name val="Calibri"/>
      <family val="2"/>
      <charset val="204"/>
      <scheme val="minor"/>
    </font>
    <font>
      <u/>
      <sz val="12"/>
      <color theme="10"/>
      <name val="Cambria"/>
      <family val="1"/>
      <charset val="204"/>
      <scheme val="major"/>
    </font>
    <font>
      <b/>
      <sz val="11"/>
      <color rgb="FF792105"/>
      <name val="Times New Roman"/>
      <family val="1"/>
      <charset val="204"/>
    </font>
    <font>
      <sz val="11"/>
      <color theme="1"/>
      <name val="Calibri"/>
      <family val="2"/>
    </font>
    <font>
      <sz val="11"/>
      <name val="Calibri"/>
      <family val="2"/>
      <charset val="204"/>
    </font>
    <font>
      <sz val="12"/>
      <name val="Californian FB"/>
      <family val="1"/>
    </font>
    <font>
      <b/>
      <sz val="12"/>
      <name val="Californian FB"/>
      <family val="1"/>
    </font>
    <font>
      <sz val="12"/>
      <color theme="1"/>
      <name val="Californian FB"/>
      <family val="1"/>
    </font>
    <font>
      <u/>
      <sz val="12"/>
      <color theme="10"/>
      <name val="Californian FB"/>
      <family val="1"/>
    </font>
    <font>
      <sz val="12"/>
      <color theme="9" tint="-0.499984740745262"/>
      <name val="Californian FB"/>
      <family val="1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</font>
    <font>
      <sz val="11"/>
      <name val="Calibri"/>
      <family val="2"/>
    </font>
    <font>
      <sz val="11"/>
      <color theme="0" tint="-0.34998626667073579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31"/>
      </patternFill>
    </fill>
    <fill>
      <patternFill patternType="solid">
        <fgColor indexed="43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7"/>
      </patternFill>
    </fill>
    <fill>
      <patternFill patternType="solid">
        <fgColor indexed="41"/>
        <bgColor indexed="27"/>
      </patternFill>
    </fill>
    <fill>
      <patternFill patternType="solid">
        <fgColor indexed="44"/>
        <bgColor indexed="41"/>
      </patternFill>
    </fill>
    <fill>
      <patternFill patternType="solid">
        <fgColor indexed="46"/>
        <bgColor indexed="22"/>
      </patternFill>
    </fill>
    <fill>
      <patternFill patternType="solid">
        <fgColor indexed="47"/>
        <bgColor indexed="43"/>
      </patternFill>
    </fill>
    <fill>
      <patternFill patternType="solid">
        <fgColor indexed="26"/>
        <b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9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7" fillId="9" borderId="12" applyNumberFormat="0" applyFont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8" applyNumberFormat="0" applyAlignment="0" applyProtection="0"/>
    <xf numFmtId="0" fontId="17" fillId="7" borderId="9" applyNumberFormat="0" applyAlignment="0" applyProtection="0"/>
    <xf numFmtId="0" fontId="18" fillId="7" borderId="8" applyNumberFormat="0" applyAlignment="0" applyProtection="0"/>
    <xf numFmtId="0" fontId="19" fillId="0" borderId="10" applyNumberFormat="0" applyFill="0" applyAlignment="0" applyProtection="0"/>
    <xf numFmtId="0" fontId="6" fillId="8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3" fillId="33" borderId="0" applyNumberFormat="0" applyBorder="0" applyAlignment="0" applyProtection="0"/>
    <xf numFmtId="0" fontId="7" fillId="0" borderId="0"/>
    <xf numFmtId="0" fontId="23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7" fillId="9" borderId="12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" fillId="0" borderId="0" applyNumberFormat="0" applyFill="0" applyBorder="0" applyAlignment="0" applyProtection="0"/>
    <xf numFmtId="166" fontId="24" fillId="0" borderId="0" applyFont="0" applyFill="0" applyBorder="0" applyAlignment="0" applyProtection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18" fillId="7" borderId="8" applyNumberFormat="0" applyAlignment="0" applyProtection="0"/>
    <xf numFmtId="0" fontId="6" fillId="8" borderId="11" applyNumberFormat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9" fillId="0" borderId="10" applyNumberFormat="0" applyFill="0" applyAlignment="0" applyProtection="0"/>
    <xf numFmtId="0" fontId="13" fillId="3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6" fillId="6" borderId="8" applyNumberFormat="0" applyAlignment="0" applyProtection="0"/>
    <xf numFmtId="168" fontId="24" fillId="0" borderId="0" applyFont="0" applyFill="0" applyBorder="0" applyAlignment="0" applyProtection="0"/>
    <xf numFmtId="165" fontId="26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27" fillId="0" borderId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26" fillId="9" borderId="12" applyNumberFormat="0" applyFont="0" applyAlignment="0" applyProtection="0"/>
    <xf numFmtId="0" fontId="7" fillId="9" borderId="12" applyNumberFormat="0" applyFont="0" applyAlignment="0" applyProtection="0"/>
    <xf numFmtId="0" fontId="14" fillId="4" borderId="0" applyNumberFormat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>
      <alignment vertical="top"/>
    </xf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8" fillId="0" borderId="0">
      <alignment vertical="top"/>
    </xf>
    <xf numFmtId="0" fontId="7" fillId="0" borderId="0"/>
    <xf numFmtId="0" fontId="24" fillId="0" borderId="0"/>
    <xf numFmtId="0" fontId="24" fillId="0" borderId="0"/>
    <xf numFmtId="0" fontId="28" fillId="0" borderId="0">
      <alignment vertical="top"/>
    </xf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9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17" fillId="7" borderId="9" applyNumberFormat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9" borderId="12" applyNumberFormat="0" applyFont="0" applyAlignment="0" applyProtection="0"/>
    <xf numFmtId="9" fontId="7" fillId="0" borderId="0" applyFont="0" applyFill="0" applyBorder="0" applyAlignment="0" applyProtection="0"/>
    <xf numFmtId="0" fontId="24" fillId="0" borderId="0"/>
    <xf numFmtId="0" fontId="7" fillId="0" borderId="0"/>
    <xf numFmtId="0" fontId="24" fillId="0" borderId="0"/>
    <xf numFmtId="0" fontId="31" fillId="0" borderId="0"/>
    <xf numFmtId="0" fontId="24" fillId="0" borderId="0"/>
    <xf numFmtId="0" fontId="37" fillId="0" borderId="0" applyNumberFormat="0" applyFill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169" fontId="34" fillId="0" borderId="0" applyFill="0" applyBorder="0" applyAlignment="0" applyProtection="0"/>
    <xf numFmtId="0" fontId="34" fillId="42" borderId="14" applyNumberFormat="0" applyAlignment="0" applyProtection="0"/>
    <xf numFmtId="9" fontId="34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5" fillId="0" borderId="0"/>
    <xf numFmtId="0" fontId="35" fillId="0" borderId="0"/>
  </cellStyleXfs>
  <cellXfs count="74">
    <xf numFmtId="0" fontId="0" fillId="0" borderId="0" xfId="0"/>
    <xf numFmtId="0" fontId="0" fillId="0" borderId="0" xfId="0" applyProtection="1"/>
    <xf numFmtId="0" fontId="0" fillId="0" borderId="0" xfId="0" applyAlignment="1" applyProtection="1"/>
    <xf numFmtId="0" fontId="5" fillId="0" borderId="0" xfId="0" applyFont="1" applyAlignment="1" applyProtection="1">
      <alignment horizontal="left"/>
    </xf>
    <xf numFmtId="0" fontId="5" fillId="0" borderId="4" xfId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  <xf numFmtId="170" fontId="0" fillId="0" borderId="4" xfId="0" applyNumberFormat="1" applyFill="1" applyBorder="1" applyAlignment="1" applyProtection="1">
      <alignment horizontal="center" vertical="center"/>
    </xf>
    <xf numFmtId="0" fontId="3" fillId="0" borderId="0" xfId="0" applyFont="1" applyAlignment="1" applyProtection="1">
      <alignment wrapText="1"/>
    </xf>
    <xf numFmtId="0" fontId="0" fillId="0" borderId="4" xfId="0" applyNumberForma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1" applyFont="1" applyFill="1" applyBorder="1" applyAlignment="1" applyProtection="1">
      <alignment horizontal="center"/>
    </xf>
    <xf numFmtId="0" fontId="42" fillId="0" borderId="3" xfId="0" applyFont="1" applyFill="1" applyBorder="1"/>
    <xf numFmtId="0" fontId="43" fillId="0" borderId="3" xfId="1" applyNumberFormat="1" applyFont="1" applyFill="1" applyBorder="1" applyAlignment="1" applyProtection="1">
      <protection locked="0"/>
    </xf>
    <xf numFmtId="49" fontId="42" fillId="0" borderId="3" xfId="0" applyNumberFormat="1" applyFon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48" fillId="44" borderId="15" xfId="0" applyFont="1" applyFill="1" applyBorder="1" applyProtection="1"/>
    <xf numFmtId="0" fontId="44" fillId="44" borderId="1" xfId="0" applyFont="1" applyFill="1" applyBorder="1" applyAlignment="1" applyProtection="1">
      <alignment horizontal="center" vertical="center" wrapText="1"/>
    </xf>
    <xf numFmtId="0" fontId="0" fillId="43" borderId="0" xfId="0" applyFill="1" applyProtection="1"/>
    <xf numFmtId="0" fontId="5" fillId="43" borderId="0" xfId="0" applyFont="1" applyFill="1" applyAlignment="1" applyProtection="1">
      <alignment horizontal="left"/>
    </xf>
    <xf numFmtId="0" fontId="0" fillId="43" borderId="0" xfId="0" applyFill="1" applyAlignment="1" applyProtection="1">
      <alignment horizontal="center"/>
    </xf>
    <xf numFmtId="0" fontId="40" fillId="43" borderId="0" xfId="1" applyFont="1" applyFill="1" applyAlignment="1" applyProtection="1">
      <alignment horizontal="center"/>
      <protection locked="0"/>
    </xf>
    <xf numFmtId="0" fontId="2" fillId="43" borderId="0" xfId="1" applyFill="1" applyAlignment="1" applyProtection="1">
      <alignment horizontal="center"/>
    </xf>
    <xf numFmtId="0" fontId="41" fillId="43" borderId="0" xfId="0" applyFont="1" applyFill="1" applyProtection="1"/>
    <xf numFmtId="2" fontId="0" fillId="43" borderId="0" xfId="0" applyNumberFormat="1" applyFill="1" applyProtection="1"/>
    <xf numFmtId="2" fontId="1" fillId="43" borderId="0" xfId="0" applyNumberFormat="1" applyFont="1" applyFill="1" applyProtection="1"/>
    <xf numFmtId="0" fontId="39" fillId="43" borderId="0" xfId="0" applyFont="1" applyFill="1" applyProtection="1"/>
    <xf numFmtId="0" fontId="2" fillId="43" borderId="0" xfId="1" applyFill="1" applyProtection="1">
      <protection locked="0"/>
    </xf>
    <xf numFmtId="2" fontId="2" fillId="43" borderId="0" xfId="1" applyNumberFormat="1" applyFill="1" applyProtection="1">
      <protection locked="0"/>
    </xf>
    <xf numFmtId="0" fontId="38" fillId="43" borderId="0" xfId="0" applyFont="1" applyFill="1" applyAlignment="1" applyProtection="1">
      <alignment horizontal="left"/>
      <protection locked="0"/>
    </xf>
    <xf numFmtId="16" fontId="46" fillId="43" borderId="16" xfId="0" applyNumberFormat="1" applyFont="1" applyFill="1" applyBorder="1" applyProtection="1"/>
    <xf numFmtId="0" fontId="45" fillId="43" borderId="16" xfId="0" applyFont="1" applyFill="1" applyBorder="1" applyAlignment="1" applyProtection="1">
      <alignment horizontal="left"/>
    </xf>
    <xf numFmtId="0" fontId="47" fillId="43" borderId="16" xfId="1" applyFont="1" applyFill="1" applyBorder="1" applyProtection="1"/>
    <xf numFmtId="0" fontId="49" fillId="45" borderId="0" xfId="0" applyFont="1" applyFill="1" applyBorder="1" applyAlignment="1" applyProtection="1">
      <alignment horizontal="left"/>
    </xf>
    <xf numFmtId="16" fontId="49" fillId="45" borderId="0" xfId="0" applyNumberFormat="1" applyFont="1" applyFill="1" applyBorder="1" applyAlignment="1" applyProtection="1">
      <alignment horizontal="left"/>
    </xf>
    <xf numFmtId="0" fontId="49" fillId="45" borderId="0" xfId="0" applyFont="1" applyFill="1" applyAlignment="1" applyProtection="1">
      <alignment horizontal="right"/>
    </xf>
    <xf numFmtId="0" fontId="50" fillId="45" borderId="0" xfId="0" applyFont="1" applyFill="1" applyBorder="1" applyAlignment="1" applyProtection="1">
      <alignment horizontal="left"/>
    </xf>
    <xf numFmtId="2" fontId="50" fillId="45" borderId="0" xfId="0" applyNumberFormat="1" applyFont="1" applyFill="1" applyBorder="1" applyProtection="1"/>
    <xf numFmtId="0" fontId="49" fillId="45" borderId="0" xfId="0" applyFont="1" applyFill="1" applyBorder="1" applyProtection="1"/>
    <xf numFmtId="0" fontId="50" fillId="45" borderId="0" xfId="0" applyFont="1" applyFill="1" applyAlignment="1" applyProtection="1"/>
    <xf numFmtId="0" fontId="49" fillId="45" borderId="0" xfId="0" applyFont="1" applyFill="1" applyBorder="1" applyAlignment="1" applyProtection="1">
      <alignment horizontal="right"/>
    </xf>
    <xf numFmtId="0" fontId="50" fillId="45" borderId="0" xfId="0" applyFont="1" applyFill="1" applyProtection="1"/>
    <xf numFmtId="0" fontId="50" fillId="45" borderId="0" xfId="0" applyFont="1" applyFill="1" applyAlignment="1" applyProtection="1">
      <alignment horizontal="right"/>
    </xf>
    <xf numFmtId="164" fontId="49" fillId="45" borderId="0" xfId="0" applyNumberFormat="1" applyFont="1" applyFill="1" applyBorder="1" applyAlignment="1" applyProtection="1">
      <alignment horizontal="right"/>
    </xf>
    <xf numFmtId="3" fontId="50" fillId="46" borderId="4" xfId="0" applyNumberFormat="1" applyFont="1" applyFill="1" applyBorder="1" applyAlignment="1" applyProtection="1">
      <alignment horizontal="center"/>
    </xf>
    <xf numFmtId="170" fontId="50" fillId="46" borderId="4" xfId="0" applyNumberFormat="1" applyFont="1" applyFill="1" applyBorder="1" applyAlignment="1" applyProtection="1">
      <alignment horizontal="center"/>
    </xf>
    <xf numFmtId="0" fontId="50" fillId="45" borderId="0" xfId="0" applyFont="1" applyFill="1" applyBorder="1" applyAlignment="1" applyProtection="1">
      <alignment horizontal="left" vertical="center"/>
    </xf>
    <xf numFmtId="2" fontId="50" fillId="45" borderId="0" xfId="0" applyNumberFormat="1" applyFont="1" applyFill="1" applyBorder="1" applyAlignment="1" applyProtection="1">
      <alignment horizontal="center"/>
    </xf>
    <xf numFmtId="0" fontId="52" fillId="45" borderId="0" xfId="0" applyFont="1" applyFill="1" applyBorder="1" applyAlignment="1" applyProtection="1">
      <alignment horizontal="left" indent="1"/>
    </xf>
    <xf numFmtId="2" fontId="39" fillId="45" borderId="0" xfId="0" applyNumberFormat="1" applyFont="1" applyFill="1" applyAlignment="1" applyProtection="1">
      <alignment horizontal="center"/>
    </xf>
    <xf numFmtId="0" fontId="51" fillId="43" borderId="0" xfId="1" applyFont="1" applyFill="1" applyAlignment="1" applyProtection="1">
      <alignment horizontal="center"/>
      <protection locked="0"/>
    </xf>
    <xf numFmtId="2" fontId="53" fillId="45" borderId="0" xfId="1" applyNumberFormat="1" applyFont="1" applyFill="1" applyAlignment="1" applyProtection="1">
      <alignment horizontal="center"/>
      <protection locked="0"/>
    </xf>
    <xf numFmtId="0" fontId="52" fillId="45" borderId="0" xfId="0" applyFont="1" applyFill="1" applyAlignment="1" applyProtection="1">
      <alignment horizontal="right"/>
    </xf>
    <xf numFmtId="0" fontId="52" fillId="45" borderId="0" xfId="0" applyFont="1" applyFill="1" applyBorder="1" applyAlignment="1" applyProtection="1">
      <alignment horizontal="right"/>
    </xf>
    <xf numFmtId="16" fontId="50" fillId="45" borderId="0" xfId="0" applyNumberFormat="1" applyFont="1" applyFill="1" applyBorder="1" applyAlignment="1" applyProtection="1">
      <alignment horizontal="left"/>
    </xf>
    <xf numFmtId="0" fontId="54" fillId="0" borderId="3" xfId="1" applyNumberFormat="1" applyFont="1" applyFill="1" applyBorder="1" applyAlignment="1" applyProtection="1">
      <protection locked="0"/>
    </xf>
    <xf numFmtId="0" fontId="5" fillId="0" borderId="18" xfId="1" applyFont="1" applyFill="1" applyBorder="1" applyAlignment="1" applyProtection="1">
      <alignment horizontal="center"/>
    </xf>
    <xf numFmtId="0" fontId="5" fillId="0" borderId="18" xfId="1" applyFont="1" applyFill="1" applyBorder="1" applyAlignment="1" applyProtection="1">
      <alignment horizontal="center" vertical="center"/>
    </xf>
    <xf numFmtId="170" fontId="0" fillId="0" borderId="18" xfId="0" applyNumberFormat="1" applyFill="1" applyBorder="1" applyAlignment="1" applyProtection="1">
      <alignment horizontal="center" vertical="center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NumberFormat="1" applyFill="1" applyBorder="1" applyAlignment="1" applyProtection="1">
      <alignment horizontal="center" vertical="center"/>
    </xf>
    <xf numFmtId="0" fontId="55" fillId="0" borderId="3" xfId="1" applyNumberFormat="1" applyFont="1" applyFill="1" applyBorder="1" applyAlignment="1" applyProtection="1">
      <protection locked="0"/>
    </xf>
    <xf numFmtId="0" fontId="55" fillId="0" borderId="17" xfId="1" applyNumberFormat="1" applyFont="1" applyFill="1" applyBorder="1" applyAlignment="1" applyProtection="1">
      <protection locked="0"/>
    </xf>
    <xf numFmtId="0" fontId="50" fillId="46" borderId="19" xfId="0" applyFont="1" applyFill="1" applyBorder="1" applyAlignment="1" applyProtection="1">
      <alignment horizontal="center"/>
      <protection locked="0"/>
    </xf>
    <xf numFmtId="0" fontId="56" fillId="43" borderId="0" xfId="0" applyFont="1" applyFill="1"/>
    <xf numFmtId="0" fontId="5" fillId="0" borderId="4" xfId="1" applyNumberFormat="1" applyFont="1" applyFill="1" applyBorder="1" applyAlignment="1" applyProtection="1">
      <alignment horizontal="center"/>
    </xf>
    <xf numFmtId="0" fontId="54" fillId="0" borderId="17" xfId="1" applyNumberFormat="1" applyFont="1" applyFill="1" applyBorder="1" applyAlignment="1" applyProtection="1">
      <protection locked="0"/>
    </xf>
    <xf numFmtId="0" fontId="5" fillId="0" borderId="18" xfId="1" applyFont="1" applyFill="1" applyBorder="1" applyAlignment="1" applyProtection="1">
      <alignment horizontal="center" vertical="center" wrapText="1"/>
    </xf>
    <xf numFmtId="0" fontId="5" fillId="0" borderId="18" xfId="1" applyNumberFormat="1" applyFont="1" applyFill="1" applyBorder="1" applyAlignment="1" applyProtection="1">
      <alignment horizontal="center"/>
    </xf>
    <xf numFmtId="0" fontId="50" fillId="46" borderId="1" xfId="0" applyFont="1" applyFill="1" applyBorder="1" applyAlignment="1" applyProtection="1"/>
    <xf numFmtId="0" fontId="50" fillId="46" borderId="2" xfId="0" applyFont="1" applyFill="1" applyBorder="1" applyAlignment="1" applyProtection="1"/>
    <xf numFmtId="0" fontId="50" fillId="46" borderId="3" xfId="0" applyFont="1" applyFill="1" applyBorder="1" applyAlignment="1" applyProtection="1"/>
    <xf numFmtId="0" fontId="50" fillId="46" borderId="4" xfId="0" applyFont="1" applyFill="1" applyBorder="1" applyAlignment="1" applyProtection="1">
      <alignment horizontal="left"/>
    </xf>
    <xf numFmtId="0" fontId="0" fillId="0" borderId="4" xfId="0" applyBorder="1" applyAlignment="1"/>
  </cellXfs>
  <cellStyles count="309">
    <cellStyle name="20% - Accent1 2" xfId="66" xr:uid="{00000000-0005-0000-0000-000000000000}"/>
    <cellStyle name="20% - Accent1 2 2" xfId="67" xr:uid="{00000000-0005-0000-0000-000001000000}"/>
    <cellStyle name="20% - Accent1 2 2 2" xfId="287" xr:uid="{00000000-0005-0000-0000-000002000000}"/>
    <cellStyle name="20% - Accent1 3" xfId="68" xr:uid="{00000000-0005-0000-0000-000003000000}"/>
    <cellStyle name="20% - Accent1 4" xfId="69" xr:uid="{00000000-0005-0000-0000-000004000000}"/>
    <cellStyle name="20% - Accent1 5" xfId="70" xr:uid="{00000000-0005-0000-0000-000005000000}"/>
    <cellStyle name="20% - Accent1 6" xfId="71" xr:uid="{00000000-0005-0000-0000-000006000000}"/>
    <cellStyle name="20% - Accent2 2" xfId="72" xr:uid="{00000000-0005-0000-0000-000007000000}"/>
    <cellStyle name="20% - Accent2 2 2" xfId="73" xr:uid="{00000000-0005-0000-0000-000008000000}"/>
    <cellStyle name="20% - Accent2 2 2 2" xfId="288" xr:uid="{00000000-0005-0000-0000-000009000000}"/>
    <cellStyle name="20% - Accent2 3" xfId="74" xr:uid="{00000000-0005-0000-0000-00000A000000}"/>
    <cellStyle name="20% - Accent2 4" xfId="75" xr:uid="{00000000-0005-0000-0000-00000B000000}"/>
    <cellStyle name="20% - Accent2 5" xfId="76" xr:uid="{00000000-0005-0000-0000-00000C000000}"/>
    <cellStyle name="20% - Accent2 6" xfId="77" xr:uid="{00000000-0005-0000-0000-00000D000000}"/>
    <cellStyle name="20% - Accent3 2" xfId="78" xr:uid="{00000000-0005-0000-0000-00000E000000}"/>
    <cellStyle name="20% - Accent3 2 2" xfId="79" xr:uid="{00000000-0005-0000-0000-00000F000000}"/>
    <cellStyle name="20% - Accent3 2 2 2" xfId="289" xr:uid="{00000000-0005-0000-0000-000010000000}"/>
    <cellStyle name="20% - Accent3 3" xfId="80" xr:uid="{00000000-0005-0000-0000-000011000000}"/>
    <cellStyle name="20% - Accent3 4" xfId="81" xr:uid="{00000000-0005-0000-0000-000012000000}"/>
    <cellStyle name="20% - Accent3 5" xfId="82" xr:uid="{00000000-0005-0000-0000-000013000000}"/>
    <cellStyle name="20% - Accent3 6" xfId="83" xr:uid="{00000000-0005-0000-0000-000014000000}"/>
    <cellStyle name="20% - Accent4 2" xfId="84" xr:uid="{00000000-0005-0000-0000-000015000000}"/>
    <cellStyle name="20% - Accent4 2 2" xfId="85" xr:uid="{00000000-0005-0000-0000-000016000000}"/>
    <cellStyle name="20% - Accent4 2 2 2" xfId="290" xr:uid="{00000000-0005-0000-0000-000017000000}"/>
    <cellStyle name="20% - Accent4 3" xfId="86" xr:uid="{00000000-0005-0000-0000-000018000000}"/>
    <cellStyle name="20% - Accent4 4" xfId="87" xr:uid="{00000000-0005-0000-0000-000019000000}"/>
    <cellStyle name="20% - Accent4 5" xfId="88" xr:uid="{00000000-0005-0000-0000-00001A000000}"/>
    <cellStyle name="20% - Accent4 6" xfId="89" xr:uid="{00000000-0005-0000-0000-00001B000000}"/>
    <cellStyle name="20% - Accent5 2" xfId="90" xr:uid="{00000000-0005-0000-0000-00001C000000}"/>
    <cellStyle name="20% - Accent5 2 2" xfId="91" xr:uid="{00000000-0005-0000-0000-00001D000000}"/>
    <cellStyle name="20% - Accent5 3" xfId="92" xr:uid="{00000000-0005-0000-0000-00001E000000}"/>
    <cellStyle name="20% - Accent5 4" xfId="93" xr:uid="{00000000-0005-0000-0000-00001F000000}"/>
    <cellStyle name="20% - Accent5 5" xfId="94" xr:uid="{00000000-0005-0000-0000-000020000000}"/>
    <cellStyle name="20% - Accent5 6" xfId="95" xr:uid="{00000000-0005-0000-0000-000021000000}"/>
    <cellStyle name="20% - Accent6 2" xfId="96" xr:uid="{00000000-0005-0000-0000-000022000000}"/>
    <cellStyle name="20% - Accent6 2 2" xfId="97" xr:uid="{00000000-0005-0000-0000-000023000000}"/>
    <cellStyle name="20% - Accent6 3" xfId="98" xr:uid="{00000000-0005-0000-0000-000024000000}"/>
    <cellStyle name="20% - Accent6 4" xfId="99" xr:uid="{00000000-0005-0000-0000-000025000000}"/>
    <cellStyle name="20% - Accent6 5" xfId="100" xr:uid="{00000000-0005-0000-0000-000026000000}"/>
    <cellStyle name="20% - Accent6 6" xfId="101" xr:uid="{00000000-0005-0000-0000-000027000000}"/>
    <cellStyle name="20% — акцент1 2" xfId="22" xr:uid="{00000000-0005-0000-0000-000028000000}"/>
    <cellStyle name="20% — акцент2 2" xfId="26" xr:uid="{00000000-0005-0000-0000-000029000000}"/>
    <cellStyle name="20% — акцент3 2" xfId="30" xr:uid="{00000000-0005-0000-0000-00002A000000}"/>
    <cellStyle name="20% — акцент4 2" xfId="34" xr:uid="{00000000-0005-0000-0000-00002B000000}"/>
    <cellStyle name="20% — акцент5 2" xfId="38" xr:uid="{00000000-0005-0000-0000-00002C000000}"/>
    <cellStyle name="20% — акцент6 2" xfId="42" xr:uid="{00000000-0005-0000-0000-00002D000000}"/>
    <cellStyle name="40% - Accent1 2" xfId="102" xr:uid="{00000000-0005-0000-0000-00002E000000}"/>
    <cellStyle name="40% - Accent1 2 2" xfId="103" xr:uid="{00000000-0005-0000-0000-00002F000000}"/>
    <cellStyle name="40% - Accent1 3" xfId="104" xr:uid="{00000000-0005-0000-0000-000030000000}"/>
    <cellStyle name="40% - Accent1 4" xfId="105" xr:uid="{00000000-0005-0000-0000-000031000000}"/>
    <cellStyle name="40% - Accent1 5" xfId="106" xr:uid="{00000000-0005-0000-0000-000032000000}"/>
    <cellStyle name="40% - Accent1 6" xfId="107" xr:uid="{00000000-0005-0000-0000-000033000000}"/>
    <cellStyle name="40% - Accent2 2" xfId="108" xr:uid="{00000000-0005-0000-0000-000034000000}"/>
    <cellStyle name="40% - Accent2 2 2" xfId="109" xr:uid="{00000000-0005-0000-0000-000035000000}"/>
    <cellStyle name="40% - Accent2 3" xfId="110" xr:uid="{00000000-0005-0000-0000-000036000000}"/>
    <cellStyle name="40% - Accent2 4" xfId="111" xr:uid="{00000000-0005-0000-0000-000037000000}"/>
    <cellStyle name="40% - Accent2 5" xfId="112" xr:uid="{00000000-0005-0000-0000-000038000000}"/>
    <cellStyle name="40% - Accent2 6" xfId="113" xr:uid="{00000000-0005-0000-0000-000039000000}"/>
    <cellStyle name="40% - Accent3 2" xfId="114" xr:uid="{00000000-0005-0000-0000-00003A000000}"/>
    <cellStyle name="40% - Accent3 2 2" xfId="115" xr:uid="{00000000-0005-0000-0000-00003B000000}"/>
    <cellStyle name="40% - Accent3 2 2 2" xfId="291" xr:uid="{00000000-0005-0000-0000-00003C000000}"/>
    <cellStyle name="40% - Accent3 3" xfId="116" xr:uid="{00000000-0005-0000-0000-00003D000000}"/>
    <cellStyle name="40% - Accent3 4" xfId="117" xr:uid="{00000000-0005-0000-0000-00003E000000}"/>
    <cellStyle name="40% - Accent3 5" xfId="118" xr:uid="{00000000-0005-0000-0000-00003F000000}"/>
    <cellStyle name="40% - Accent3 6" xfId="119" xr:uid="{00000000-0005-0000-0000-000040000000}"/>
    <cellStyle name="40% - Accent4 2" xfId="120" xr:uid="{00000000-0005-0000-0000-000041000000}"/>
    <cellStyle name="40% - Accent4 2 2" xfId="121" xr:uid="{00000000-0005-0000-0000-000042000000}"/>
    <cellStyle name="40% - Accent4 3" xfId="122" xr:uid="{00000000-0005-0000-0000-000043000000}"/>
    <cellStyle name="40% - Accent4 4" xfId="123" xr:uid="{00000000-0005-0000-0000-000044000000}"/>
    <cellStyle name="40% - Accent4 5" xfId="124" xr:uid="{00000000-0005-0000-0000-000045000000}"/>
    <cellStyle name="40% - Accent4 6" xfId="125" xr:uid="{00000000-0005-0000-0000-000046000000}"/>
    <cellStyle name="40% - Accent5 2" xfId="126" xr:uid="{00000000-0005-0000-0000-000047000000}"/>
    <cellStyle name="40% - Accent5 2 2" xfId="127" xr:uid="{00000000-0005-0000-0000-000048000000}"/>
    <cellStyle name="40% - Accent5 3" xfId="128" xr:uid="{00000000-0005-0000-0000-000049000000}"/>
    <cellStyle name="40% - Accent5 4" xfId="129" xr:uid="{00000000-0005-0000-0000-00004A000000}"/>
    <cellStyle name="40% - Accent5 5" xfId="130" xr:uid="{00000000-0005-0000-0000-00004B000000}"/>
    <cellStyle name="40% - Accent5 6" xfId="131" xr:uid="{00000000-0005-0000-0000-00004C000000}"/>
    <cellStyle name="40% - Accent6 2" xfId="132" xr:uid="{00000000-0005-0000-0000-00004D000000}"/>
    <cellStyle name="40% - Accent6 2 2" xfId="133" xr:uid="{00000000-0005-0000-0000-00004E000000}"/>
    <cellStyle name="40% - Accent6 3" xfId="134" xr:uid="{00000000-0005-0000-0000-00004F000000}"/>
    <cellStyle name="40% - Accent6 4" xfId="135" xr:uid="{00000000-0005-0000-0000-000050000000}"/>
    <cellStyle name="40% - Accent6 5" xfId="136" xr:uid="{00000000-0005-0000-0000-000051000000}"/>
    <cellStyle name="40% - Accent6 6" xfId="137" xr:uid="{00000000-0005-0000-0000-000052000000}"/>
    <cellStyle name="40% — акцент1 2" xfId="23" xr:uid="{00000000-0005-0000-0000-000053000000}"/>
    <cellStyle name="40% — акцент2 2" xfId="27" xr:uid="{00000000-0005-0000-0000-000054000000}"/>
    <cellStyle name="40% — акцент3 2" xfId="31" xr:uid="{00000000-0005-0000-0000-000055000000}"/>
    <cellStyle name="40% — акцент4 2" xfId="35" xr:uid="{00000000-0005-0000-0000-000056000000}"/>
    <cellStyle name="40% — акцент5 2" xfId="39" xr:uid="{00000000-0005-0000-0000-000057000000}"/>
    <cellStyle name="40% — акцент6 2" xfId="43" xr:uid="{00000000-0005-0000-0000-000058000000}"/>
    <cellStyle name="60% - Accent1 2" xfId="138" xr:uid="{00000000-0005-0000-0000-000059000000}"/>
    <cellStyle name="60% - Accent2 2" xfId="139" xr:uid="{00000000-0005-0000-0000-00005A000000}"/>
    <cellStyle name="60% - Accent3 2" xfId="140" xr:uid="{00000000-0005-0000-0000-00005B000000}"/>
    <cellStyle name="60% - Accent3 2 2" xfId="292" xr:uid="{00000000-0005-0000-0000-00005C000000}"/>
    <cellStyle name="60% - Accent4 2" xfId="141" xr:uid="{00000000-0005-0000-0000-00005D000000}"/>
    <cellStyle name="60% - Accent4 2 2" xfId="293" xr:uid="{00000000-0005-0000-0000-00005E000000}"/>
    <cellStyle name="60% - Accent5 2" xfId="142" xr:uid="{00000000-0005-0000-0000-00005F000000}"/>
    <cellStyle name="60% - Accent6 2" xfId="143" xr:uid="{00000000-0005-0000-0000-000060000000}"/>
    <cellStyle name="60% - Accent6 2 2" xfId="294" xr:uid="{00000000-0005-0000-0000-000061000000}"/>
    <cellStyle name="60% — акцент1 2" xfId="24" xr:uid="{00000000-0005-0000-0000-000062000000}"/>
    <cellStyle name="60% — акцент2 2" xfId="28" xr:uid="{00000000-0005-0000-0000-000063000000}"/>
    <cellStyle name="60% — акцент3 2" xfId="32" xr:uid="{00000000-0005-0000-0000-000064000000}"/>
    <cellStyle name="60% — акцент4 2" xfId="36" xr:uid="{00000000-0005-0000-0000-000065000000}"/>
    <cellStyle name="60% — акцент5 2" xfId="40" xr:uid="{00000000-0005-0000-0000-000066000000}"/>
    <cellStyle name="60% — акцент6 2" xfId="44" xr:uid="{00000000-0005-0000-0000-000067000000}"/>
    <cellStyle name="Accent1 2" xfId="144" xr:uid="{00000000-0005-0000-0000-000068000000}"/>
    <cellStyle name="Accent2 2" xfId="145" xr:uid="{00000000-0005-0000-0000-000069000000}"/>
    <cellStyle name="Accent3 2" xfId="146" xr:uid="{00000000-0005-0000-0000-00006A000000}"/>
    <cellStyle name="Accent4 2" xfId="147" xr:uid="{00000000-0005-0000-0000-00006B000000}"/>
    <cellStyle name="Accent5 2" xfId="148" xr:uid="{00000000-0005-0000-0000-00006C000000}"/>
    <cellStyle name="Accent6 2" xfId="149" xr:uid="{00000000-0005-0000-0000-00006D000000}"/>
    <cellStyle name="Berekening 2" xfId="150" xr:uid="{00000000-0005-0000-0000-00006E000000}"/>
    <cellStyle name="Controlecel 2" xfId="151" xr:uid="{00000000-0005-0000-0000-00006F000000}"/>
    <cellStyle name="Euro" xfId="59" xr:uid="{00000000-0005-0000-0000-000070000000}"/>
    <cellStyle name="Euro 2" xfId="152" xr:uid="{00000000-0005-0000-0000-000071000000}"/>
    <cellStyle name="Euro 2 2" xfId="295" xr:uid="{00000000-0005-0000-0000-000072000000}"/>
    <cellStyle name="Euro 3" xfId="153" xr:uid="{00000000-0005-0000-0000-000073000000}"/>
    <cellStyle name="Euro 4" xfId="154" xr:uid="{00000000-0005-0000-0000-000074000000}"/>
    <cellStyle name="Excel_BuiltIn_Tekst objaśnienia" xfId="2" xr:uid="{00000000-0005-0000-0000-000075000000}"/>
    <cellStyle name="Gekoppelde cel 2" xfId="155" xr:uid="{00000000-0005-0000-0000-000076000000}"/>
    <cellStyle name="Gekoppelde cel 3" xfId="53" xr:uid="{00000000-0005-0000-0000-000077000000}"/>
    <cellStyle name="Goed 2" xfId="156" xr:uid="{00000000-0005-0000-0000-000078000000}"/>
    <cellStyle name="Hyperlink 2" xfId="157" xr:uid="{00000000-0005-0000-0000-000079000000}"/>
    <cellStyle name="Hyperlink 2 2" xfId="286" xr:uid="{00000000-0005-0000-0000-00007A000000}"/>
    <cellStyle name="Hyperlink 3" xfId="58" xr:uid="{00000000-0005-0000-0000-00007B000000}"/>
    <cellStyle name="Invoer 2" xfId="158" xr:uid="{00000000-0005-0000-0000-00007C000000}"/>
    <cellStyle name="Komma 10" xfId="159" xr:uid="{00000000-0005-0000-0000-00007D000000}"/>
    <cellStyle name="Komma 11" xfId="160" xr:uid="{00000000-0005-0000-0000-00007E000000}"/>
    <cellStyle name="Komma 2" xfId="161" xr:uid="{00000000-0005-0000-0000-00007F000000}"/>
    <cellStyle name="Komma 2 2" xfId="162" xr:uid="{00000000-0005-0000-0000-000080000000}"/>
    <cellStyle name="Komma 2 2 2" xfId="163" xr:uid="{00000000-0005-0000-0000-000081000000}"/>
    <cellStyle name="Komma 2 3" xfId="164" xr:uid="{00000000-0005-0000-0000-000082000000}"/>
    <cellStyle name="Komma 2 3 2" xfId="165" xr:uid="{00000000-0005-0000-0000-000083000000}"/>
    <cellStyle name="Komma 2 4" xfId="166" xr:uid="{00000000-0005-0000-0000-000084000000}"/>
    <cellStyle name="Komma 2 5" xfId="167" xr:uid="{00000000-0005-0000-0000-000085000000}"/>
    <cellStyle name="Komma 3" xfId="168" xr:uid="{00000000-0005-0000-0000-000086000000}"/>
    <cellStyle name="Komma 3 2" xfId="169" xr:uid="{00000000-0005-0000-0000-000087000000}"/>
    <cellStyle name="Komma 4" xfId="170" xr:uid="{00000000-0005-0000-0000-000088000000}"/>
    <cellStyle name="Komma 4 2" xfId="171" xr:uid="{00000000-0005-0000-0000-000089000000}"/>
    <cellStyle name="Komma 4 2 2" xfId="172" xr:uid="{00000000-0005-0000-0000-00008A000000}"/>
    <cellStyle name="Komma 4 3" xfId="173" xr:uid="{00000000-0005-0000-0000-00008B000000}"/>
    <cellStyle name="Komma 4 3 2" xfId="174" xr:uid="{00000000-0005-0000-0000-00008C000000}"/>
    <cellStyle name="Komma 4 4" xfId="175" xr:uid="{00000000-0005-0000-0000-00008D000000}"/>
    <cellStyle name="Komma 5" xfId="176" xr:uid="{00000000-0005-0000-0000-00008E000000}"/>
    <cellStyle name="Komma 5 2" xfId="177" xr:uid="{00000000-0005-0000-0000-00008F000000}"/>
    <cellStyle name="Komma 5 3" xfId="178" xr:uid="{00000000-0005-0000-0000-000090000000}"/>
    <cellStyle name="Komma 6" xfId="179" xr:uid="{00000000-0005-0000-0000-000091000000}"/>
    <cellStyle name="Komma 6 2" xfId="180" xr:uid="{00000000-0005-0000-0000-000092000000}"/>
    <cellStyle name="Komma 7" xfId="181" xr:uid="{00000000-0005-0000-0000-000093000000}"/>
    <cellStyle name="Komma 8" xfId="182" xr:uid="{00000000-0005-0000-0000-000094000000}"/>
    <cellStyle name="Komma 8 2" xfId="183" xr:uid="{00000000-0005-0000-0000-000095000000}"/>
    <cellStyle name="Komma 9" xfId="184" xr:uid="{00000000-0005-0000-0000-000096000000}"/>
    <cellStyle name="Kop 1 2" xfId="185" xr:uid="{00000000-0005-0000-0000-000097000000}"/>
    <cellStyle name="Kop 1 3" xfId="49" xr:uid="{00000000-0005-0000-0000-000098000000}"/>
    <cellStyle name="Kop 2 2" xfId="186" xr:uid="{00000000-0005-0000-0000-000099000000}"/>
    <cellStyle name="Kop 2 3" xfId="50" xr:uid="{00000000-0005-0000-0000-00009A000000}"/>
    <cellStyle name="Kop 3 2" xfId="187" xr:uid="{00000000-0005-0000-0000-00009B000000}"/>
    <cellStyle name="Kop 3 3" xfId="51" xr:uid="{00000000-0005-0000-0000-00009C000000}"/>
    <cellStyle name="Kop 4 2" xfId="188" xr:uid="{00000000-0005-0000-0000-00009D000000}"/>
    <cellStyle name="Kop 4 3" xfId="52" xr:uid="{00000000-0005-0000-0000-00009E000000}"/>
    <cellStyle name="Neutraal 2" xfId="189" xr:uid="{00000000-0005-0000-0000-00009F000000}"/>
    <cellStyle name="Normal 2" xfId="190" xr:uid="{00000000-0005-0000-0000-0000A0000000}"/>
    <cellStyle name="Notitie 10" xfId="191" xr:uid="{00000000-0005-0000-0000-0000A1000000}"/>
    <cellStyle name="Notitie 11" xfId="55" xr:uid="{00000000-0005-0000-0000-0000A2000000}"/>
    <cellStyle name="Notitie 2" xfId="192" xr:uid="{00000000-0005-0000-0000-0000A3000000}"/>
    <cellStyle name="Notitie 2 2" xfId="193" xr:uid="{00000000-0005-0000-0000-0000A4000000}"/>
    <cellStyle name="Notitie 2 2 2" xfId="194" xr:uid="{00000000-0005-0000-0000-0000A5000000}"/>
    <cellStyle name="Notitie 2 2 3" xfId="296" xr:uid="{00000000-0005-0000-0000-0000A6000000}"/>
    <cellStyle name="Notitie 2 3" xfId="195" xr:uid="{00000000-0005-0000-0000-0000A7000000}"/>
    <cellStyle name="Notitie 2 4" xfId="279" xr:uid="{00000000-0005-0000-0000-0000A8000000}"/>
    <cellStyle name="Notitie 3" xfId="196" xr:uid="{00000000-0005-0000-0000-0000A9000000}"/>
    <cellStyle name="Notitie 3 2" xfId="197" xr:uid="{00000000-0005-0000-0000-0000AA000000}"/>
    <cellStyle name="Notitie 4" xfId="198" xr:uid="{00000000-0005-0000-0000-0000AB000000}"/>
    <cellStyle name="Notitie 4 2" xfId="199" xr:uid="{00000000-0005-0000-0000-0000AC000000}"/>
    <cellStyle name="Notitie 5" xfId="200" xr:uid="{00000000-0005-0000-0000-0000AD000000}"/>
    <cellStyle name="Notitie 5 2" xfId="201" xr:uid="{00000000-0005-0000-0000-0000AE000000}"/>
    <cellStyle name="Notitie 6" xfId="202" xr:uid="{00000000-0005-0000-0000-0000AF000000}"/>
    <cellStyle name="Notitie 6 2" xfId="203" xr:uid="{00000000-0005-0000-0000-0000B0000000}"/>
    <cellStyle name="Notitie 7" xfId="204" xr:uid="{00000000-0005-0000-0000-0000B1000000}"/>
    <cellStyle name="Notitie 7 2" xfId="205" xr:uid="{00000000-0005-0000-0000-0000B2000000}"/>
    <cellStyle name="Notitie 8" xfId="206" xr:uid="{00000000-0005-0000-0000-0000B3000000}"/>
    <cellStyle name="Notitie 9" xfId="207" xr:uid="{00000000-0005-0000-0000-0000B4000000}"/>
    <cellStyle name="Ongeldig 2" xfId="208" xr:uid="{00000000-0005-0000-0000-0000B5000000}"/>
    <cellStyle name="Procent 10" xfId="209" xr:uid="{00000000-0005-0000-0000-0000B6000000}"/>
    <cellStyle name="Procent 11" xfId="210" xr:uid="{00000000-0005-0000-0000-0000B7000000}"/>
    <cellStyle name="Procent 12" xfId="211" xr:uid="{00000000-0005-0000-0000-0000B8000000}"/>
    <cellStyle name="Procent 2" xfId="212" xr:uid="{00000000-0005-0000-0000-0000B9000000}"/>
    <cellStyle name="Procent 2 2" xfId="213" xr:uid="{00000000-0005-0000-0000-0000BA000000}"/>
    <cellStyle name="Procent 2 2 2" xfId="214" xr:uid="{00000000-0005-0000-0000-0000BB000000}"/>
    <cellStyle name="Procent 2 2 3" xfId="297" xr:uid="{00000000-0005-0000-0000-0000BC000000}"/>
    <cellStyle name="Procent 2 3" xfId="215" xr:uid="{00000000-0005-0000-0000-0000BD000000}"/>
    <cellStyle name="Procent 2 3 2" xfId="216" xr:uid="{00000000-0005-0000-0000-0000BE000000}"/>
    <cellStyle name="Procent 2 4" xfId="217" xr:uid="{00000000-0005-0000-0000-0000BF000000}"/>
    <cellStyle name="Procent 2 5" xfId="218" xr:uid="{00000000-0005-0000-0000-0000C0000000}"/>
    <cellStyle name="Procent 2 5 2" xfId="219" xr:uid="{00000000-0005-0000-0000-0000C1000000}"/>
    <cellStyle name="Procent 2 6" xfId="280" xr:uid="{00000000-0005-0000-0000-0000C2000000}"/>
    <cellStyle name="Procent 3" xfId="220" xr:uid="{00000000-0005-0000-0000-0000C3000000}"/>
    <cellStyle name="Procent 3 2" xfId="221" xr:uid="{00000000-0005-0000-0000-0000C4000000}"/>
    <cellStyle name="Procent 3 3" xfId="222" xr:uid="{00000000-0005-0000-0000-0000C5000000}"/>
    <cellStyle name="Procent 3 3 2" xfId="223" xr:uid="{00000000-0005-0000-0000-0000C6000000}"/>
    <cellStyle name="Procent 4" xfId="224" xr:uid="{00000000-0005-0000-0000-0000C7000000}"/>
    <cellStyle name="Procent 4 2" xfId="225" xr:uid="{00000000-0005-0000-0000-0000C8000000}"/>
    <cellStyle name="Procent 4 2 2" xfId="226" xr:uid="{00000000-0005-0000-0000-0000C9000000}"/>
    <cellStyle name="Procent 4 3" xfId="227" xr:uid="{00000000-0005-0000-0000-0000CA000000}"/>
    <cellStyle name="Procent 4 3 2" xfId="228" xr:uid="{00000000-0005-0000-0000-0000CB000000}"/>
    <cellStyle name="Procent 4 4" xfId="229" xr:uid="{00000000-0005-0000-0000-0000CC000000}"/>
    <cellStyle name="Procent 5" xfId="230" xr:uid="{00000000-0005-0000-0000-0000CD000000}"/>
    <cellStyle name="Procent 5 2" xfId="231" xr:uid="{00000000-0005-0000-0000-0000CE000000}"/>
    <cellStyle name="Procent 5 3" xfId="232" xr:uid="{00000000-0005-0000-0000-0000CF000000}"/>
    <cellStyle name="Procent 6" xfId="233" xr:uid="{00000000-0005-0000-0000-0000D0000000}"/>
    <cellStyle name="Procent 6 2" xfId="234" xr:uid="{00000000-0005-0000-0000-0000D1000000}"/>
    <cellStyle name="Procent 7" xfId="235" xr:uid="{00000000-0005-0000-0000-0000D2000000}"/>
    <cellStyle name="Procent 8" xfId="236" xr:uid="{00000000-0005-0000-0000-0000D3000000}"/>
    <cellStyle name="Procent 8 2" xfId="237" xr:uid="{00000000-0005-0000-0000-0000D4000000}"/>
    <cellStyle name="Procent 9" xfId="238" xr:uid="{00000000-0005-0000-0000-0000D5000000}"/>
    <cellStyle name="Procent 9 2" xfId="239" xr:uid="{00000000-0005-0000-0000-0000D6000000}"/>
    <cellStyle name="Standaard 10" xfId="240" xr:uid="{00000000-0005-0000-0000-0000D7000000}"/>
    <cellStyle name="Standaard 10 2" xfId="65" xr:uid="{00000000-0005-0000-0000-0000D8000000}"/>
    <cellStyle name="Standaard 11" xfId="241" xr:uid="{00000000-0005-0000-0000-0000D9000000}"/>
    <cellStyle name="Standaard 12" xfId="242" xr:uid="{00000000-0005-0000-0000-0000DA000000}"/>
    <cellStyle name="Standaard 13" xfId="243" xr:uid="{00000000-0005-0000-0000-0000DB000000}"/>
    <cellStyle name="Standaard 14" xfId="64" xr:uid="{00000000-0005-0000-0000-0000DC000000}"/>
    <cellStyle name="Standaard 15" xfId="244" xr:uid="{00000000-0005-0000-0000-0000DD000000}"/>
    <cellStyle name="Standaard 15 2" xfId="62" xr:uid="{00000000-0005-0000-0000-0000DE000000}"/>
    <cellStyle name="Standaard 15 2 2" xfId="298" xr:uid="{00000000-0005-0000-0000-0000DF000000}"/>
    <cellStyle name="Standaard 16" xfId="245" xr:uid="{00000000-0005-0000-0000-0000E0000000}"/>
    <cellStyle name="Standaard 17" xfId="47" xr:uid="{00000000-0005-0000-0000-0000E1000000}"/>
    <cellStyle name="Standaard 18" xfId="46" xr:uid="{00000000-0005-0000-0000-0000E2000000}"/>
    <cellStyle name="Standaard 2" xfId="61" xr:uid="{00000000-0005-0000-0000-0000E3000000}"/>
    <cellStyle name="Standaard 2 2" xfId="246" xr:uid="{00000000-0005-0000-0000-0000E4000000}"/>
    <cellStyle name="Standaard 2 2 2" xfId="247" xr:uid="{00000000-0005-0000-0000-0000E5000000}"/>
    <cellStyle name="Standaard 2 2 2 2" xfId="301" xr:uid="{00000000-0005-0000-0000-0000E6000000}"/>
    <cellStyle name="Standaard 2 2 3" xfId="300" xr:uid="{00000000-0005-0000-0000-0000E7000000}"/>
    <cellStyle name="Standaard 2 3" xfId="248" xr:uid="{00000000-0005-0000-0000-0000E8000000}"/>
    <cellStyle name="Standaard 2 3 2" xfId="302" xr:uid="{00000000-0005-0000-0000-0000E9000000}"/>
    <cellStyle name="Standaard 2 3 3" xfId="281" xr:uid="{00000000-0005-0000-0000-0000EA000000}"/>
    <cellStyle name="Standaard 2 4" xfId="249" xr:uid="{00000000-0005-0000-0000-0000EB000000}"/>
    <cellStyle name="Standaard 2 4 2" xfId="303" xr:uid="{00000000-0005-0000-0000-0000EC000000}"/>
    <cellStyle name="Standaard 2 4 3" xfId="282" xr:uid="{00000000-0005-0000-0000-0000ED000000}"/>
    <cellStyle name="Standaard 2 5" xfId="250" xr:uid="{00000000-0005-0000-0000-0000EE000000}"/>
    <cellStyle name="Standaard 2 5 2" xfId="299" xr:uid="{00000000-0005-0000-0000-0000EF000000}"/>
    <cellStyle name="Standaard 3" xfId="4" xr:uid="{00000000-0005-0000-0000-0000F0000000}"/>
    <cellStyle name="Standaard 3 2" xfId="45" xr:uid="{00000000-0005-0000-0000-0000F1000000}"/>
    <cellStyle name="Standaard 3 2 2" xfId="251" xr:uid="{00000000-0005-0000-0000-0000F2000000}"/>
    <cellStyle name="Standaard 3 2 2 2" xfId="305" xr:uid="{00000000-0005-0000-0000-0000F3000000}"/>
    <cellStyle name="Standaard 3 2 3" xfId="63" xr:uid="{00000000-0005-0000-0000-0000F4000000}"/>
    <cellStyle name="Standaard 3 3" xfId="252" xr:uid="{00000000-0005-0000-0000-0000F5000000}"/>
    <cellStyle name="Standaard 3 3 2" xfId="253" xr:uid="{00000000-0005-0000-0000-0000F6000000}"/>
    <cellStyle name="Standaard 3 3 2 2" xfId="306" xr:uid="{00000000-0005-0000-0000-0000F7000000}"/>
    <cellStyle name="Standaard 3 3 3" xfId="284" xr:uid="{00000000-0005-0000-0000-0000F8000000}"/>
    <cellStyle name="Standaard 3 4" xfId="254" xr:uid="{00000000-0005-0000-0000-0000F9000000}"/>
    <cellStyle name="Standaard 3 4 2" xfId="307" xr:uid="{00000000-0005-0000-0000-0000FA000000}"/>
    <cellStyle name="Standaard 3 4 3" xfId="285" xr:uid="{00000000-0005-0000-0000-0000FB000000}"/>
    <cellStyle name="Standaard 3 5" xfId="255" xr:uid="{00000000-0005-0000-0000-0000FC000000}"/>
    <cellStyle name="Standaard 3 5 2" xfId="308" xr:uid="{00000000-0005-0000-0000-0000FD000000}"/>
    <cellStyle name="Standaard 3 5 3" xfId="283" xr:uid="{00000000-0005-0000-0000-0000FE000000}"/>
    <cellStyle name="Standaard 3 6" xfId="256" xr:uid="{00000000-0005-0000-0000-0000FF000000}"/>
    <cellStyle name="Standaard 3 6 2" xfId="304" xr:uid="{00000000-0005-0000-0000-000000010000}"/>
    <cellStyle name="Standaard 3 7" xfId="257" xr:uid="{00000000-0005-0000-0000-000001010000}"/>
    <cellStyle name="Standaard 3 8" xfId="60" xr:uid="{00000000-0005-0000-0000-000002010000}"/>
    <cellStyle name="Standaard 4" xfId="258" xr:uid="{00000000-0005-0000-0000-000003010000}"/>
    <cellStyle name="Standaard 4 2" xfId="259" xr:uid="{00000000-0005-0000-0000-000004010000}"/>
    <cellStyle name="Standaard 4 3" xfId="260" xr:uid="{00000000-0005-0000-0000-000005010000}"/>
    <cellStyle name="Standaard 4 4" xfId="261" xr:uid="{00000000-0005-0000-0000-000006010000}"/>
    <cellStyle name="Standaard 4 5" xfId="262" xr:uid="{00000000-0005-0000-0000-000007010000}"/>
    <cellStyle name="Standaard 5" xfId="263" xr:uid="{00000000-0005-0000-0000-000008010000}"/>
    <cellStyle name="Standaard 5 2" xfId="264" xr:uid="{00000000-0005-0000-0000-000009010000}"/>
    <cellStyle name="Standaard 5 3" xfId="265" xr:uid="{00000000-0005-0000-0000-00000A010000}"/>
    <cellStyle name="Standaard 5 4" xfId="266" xr:uid="{00000000-0005-0000-0000-00000B010000}"/>
    <cellStyle name="Standaard 6" xfId="267" xr:uid="{00000000-0005-0000-0000-00000C010000}"/>
    <cellStyle name="Standaard 6 2" xfId="268" xr:uid="{00000000-0005-0000-0000-00000D010000}"/>
    <cellStyle name="Standaard 6 3" xfId="269" xr:uid="{00000000-0005-0000-0000-00000E010000}"/>
    <cellStyle name="Standaard 7" xfId="270" xr:uid="{00000000-0005-0000-0000-00000F010000}"/>
    <cellStyle name="Standaard 8" xfId="271" xr:uid="{00000000-0005-0000-0000-000010010000}"/>
    <cellStyle name="Standaard 9" xfId="272" xr:uid="{00000000-0005-0000-0000-000011010000}"/>
    <cellStyle name="Standaard 9 4" xfId="273" xr:uid="{00000000-0005-0000-0000-000012010000}"/>
    <cellStyle name="Titel 2" xfId="274" xr:uid="{00000000-0005-0000-0000-000013010000}"/>
    <cellStyle name="Titel 3" xfId="48" xr:uid="{00000000-0005-0000-0000-000014010000}"/>
    <cellStyle name="Totaal 2" xfId="275" xr:uid="{00000000-0005-0000-0000-000015010000}"/>
    <cellStyle name="Totaal 3" xfId="57" xr:uid="{00000000-0005-0000-0000-000016010000}"/>
    <cellStyle name="Uitvoer 2" xfId="276" xr:uid="{00000000-0005-0000-0000-000017010000}"/>
    <cellStyle name="Verklarende tekst 2" xfId="277" xr:uid="{00000000-0005-0000-0000-000018010000}"/>
    <cellStyle name="Verklarende tekst 3" xfId="56" xr:uid="{00000000-0005-0000-0000-000019010000}"/>
    <cellStyle name="Waarschuwingstekst 2" xfId="278" xr:uid="{00000000-0005-0000-0000-00001A010000}"/>
    <cellStyle name="Waarschuwingstekst 3" xfId="54" xr:uid="{00000000-0005-0000-0000-00001B010000}"/>
    <cellStyle name="Акцент1 2" xfId="21" xr:uid="{00000000-0005-0000-0000-00001C010000}"/>
    <cellStyle name="Акцент2 2" xfId="25" xr:uid="{00000000-0005-0000-0000-00001D010000}"/>
    <cellStyle name="Акцент3 2" xfId="29" xr:uid="{00000000-0005-0000-0000-00001E010000}"/>
    <cellStyle name="Акцент4 2" xfId="33" xr:uid="{00000000-0005-0000-0000-00001F010000}"/>
    <cellStyle name="Акцент5 2" xfId="37" xr:uid="{00000000-0005-0000-0000-000020010000}"/>
    <cellStyle name="Акцент6 2" xfId="41" xr:uid="{00000000-0005-0000-0000-000021010000}"/>
    <cellStyle name="Ввод  2" xfId="13" xr:uid="{00000000-0005-0000-0000-000022010000}"/>
    <cellStyle name="Вывод 2" xfId="14" xr:uid="{00000000-0005-0000-0000-000023010000}"/>
    <cellStyle name="Вычисление 2" xfId="15" xr:uid="{00000000-0005-0000-0000-000024010000}"/>
    <cellStyle name="Гиперссылка" xfId="1" builtinId="8"/>
    <cellStyle name="Заголовок 1 2" xfId="6" xr:uid="{00000000-0005-0000-0000-000026010000}"/>
    <cellStyle name="Заголовок 2 2" xfId="7" xr:uid="{00000000-0005-0000-0000-000027010000}"/>
    <cellStyle name="Заголовок 3 2" xfId="8" xr:uid="{00000000-0005-0000-0000-000028010000}"/>
    <cellStyle name="Заголовок 4 2" xfId="9" xr:uid="{00000000-0005-0000-0000-000029010000}"/>
    <cellStyle name="Итог 2" xfId="20" xr:uid="{00000000-0005-0000-0000-00002A010000}"/>
    <cellStyle name="Контрольная ячейка 2" xfId="17" xr:uid="{00000000-0005-0000-0000-00002B010000}"/>
    <cellStyle name="Название 2" xfId="5" xr:uid="{00000000-0005-0000-0000-00002C010000}"/>
    <cellStyle name="Нейтральный 2" xfId="12" xr:uid="{00000000-0005-0000-0000-00002D010000}"/>
    <cellStyle name="Обычный" xfId="0" builtinId="0"/>
    <cellStyle name="Плохой 2" xfId="11" xr:uid="{00000000-0005-0000-0000-00002F010000}"/>
    <cellStyle name="Пояснение 2" xfId="19" xr:uid="{00000000-0005-0000-0000-000030010000}"/>
    <cellStyle name="Примечание" xfId="3" builtinId="10" customBuiltin="1"/>
    <cellStyle name="Связанная ячейка 2" xfId="16" xr:uid="{00000000-0005-0000-0000-000032010000}"/>
    <cellStyle name="Текст предупреждения 2" xfId="18" xr:uid="{00000000-0005-0000-0000-000033010000}"/>
    <cellStyle name="Хороший 2" xfId="10" xr:uid="{00000000-0005-0000-0000-000034010000}"/>
  </cellStyles>
  <dxfs count="13"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70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70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textRotation="0" wrapTex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fornian FB"/>
        <scheme val="none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Medium9"/>
  <colors>
    <mruColors>
      <color rgb="FF9A2658"/>
      <color rgb="FFC53170"/>
      <color rgb="FFFFC197"/>
      <color rgb="FF13411F"/>
      <color rgb="FF439B45"/>
      <color rgb="FF33AB52"/>
      <color rgb="FFEBF8EC"/>
      <color rgb="FFEFFAF0"/>
      <color rgb="FFEAF2EC"/>
      <color rgb="FF1C5E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856192</xdr:colOff>
      <xdr:row>10</xdr:row>
      <xdr:rowOff>201248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52342" cy="25062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2:H428" totalsRowShown="0" headerRowDxfId="12" dataDxfId="10" headerRowBorderDxfId="11" tableBorderDxfId="9" totalsRowBorderDxfId="8">
  <autoFilter ref="A22:H428" xr:uid="{00000000-0009-0000-0100-000001000000}"/>
  <sortState xmlns:xlrd2="http://schemas.microsoft.com/office/spreadsheetml/2017/richdata2" ref="A23:H428">
    <sortCondition ref="A22:A428"/>
  </sortState>
  <tableColumns count="8">
    <tableColumn id="1" xr3:uid="{00000000-0010-0000-0000-000001000000}" name="Название товара" dataDxfId="7" dataCellStyle="Гиперссылка"/>
    <tableColumn id="3" xr3:uid="{00000000-0010-0000-0000-000003000000}" name="Контейнер" dataDxfId="6" dataCellStyle="Гиперссылка"/>
    <tableColumn id="13" xr3:uid="{00000000-0010-0000-0000-00000D000000}" name="Штамб/ размер кроны" dataDxfId="5" dataCellStyle="Гиперссылка"/>
    <tableColumn id="2" xr3:uid="{00000000-0010-0000-0000-000002000000}" name="Высота_x000a_растения" dataDxfId="4" dataCellStyle="Гиперссылка"/>
    <tableColumn id="6" xr3:uid="{00000000-0010-0000-0000-000006000000}" name="Цена с доставкой_x000a_Москва и Спб RUB" dataDxfId="3"/>
    <tableColumn id="8" xr3:uid="{00000000-0010-0000-0000-000008000000}" name="ЗАКАЗ (шт.)" dataDxfId="2"/>
    <tableColumn id="9" xr3:uid="{00000000-0010-0000-0000-000009000000}" name="Сумма RUB" dataDxfId="1">
      <calculatedColumnFormula>E23*F23</calculatedColumnFormula>
    </tableColumn>
    <tableColumn id="26" xr3:uid="{00000000-0010-0000-0000-00001A000000}" name="Комментарии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f@plantship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hop.plantship.ru/" TargetMode="External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8"/>
  <sheetViews>
    <sheetView tabSelected="1" zoomScaleNormal="100" workbookViewId="0">
      <selection activeCell="H21" sqref="H21"/>
    </sheetView>
  </sheetViews>
  <sheetFormatPr defaultColWidth="9.140625" defaultRowHeight="15"/>
  <cols>
    <col min="1" max="1" width="40.85546875" style="1" bestFit="1" customWidth="1"/>
    <col min="2" max="2" width="14.42578125" style="3" customWidth="1"/>
    <col min="3" max="3" width="12.28515625" style="3" customWidth="1"/>
    <col min="4" max="4" width="12.7109375" style="3" customWidth="1"/>
    <col min="5" max="5" width="16.85546875" style="1" customWidth="1"/>
    <col min="6" max="6" width="12.28515625" style="1" customWidth="1"/>
    <col min="7" max="7" width="16.7109375" style="1" customWidth="1"/>
    <col min="8" max="8" width="29.85546875" style="1" bestFit="1" customWidth="1"/>
    <col min="9" max="16384" width="9.140625" style="1"/>
  </cols>
  <sheetData>
    <row r="1" spans="1:8" ht="30.75" customHeight="1">
      <c r="A1" s="64" t="s">
        <v>273</v>
      </c>
      <c r="B1" s="19"/>
      <c r="C1" s="19"/>
      <c r="D1" s="19"/>
      <c r="E1" s="20"/>
      <c r="F1" s="18"/>
      <c r="G1" s="18"/>
      <c r="H1" s="21" t="s">
        <v>28</v>
      </c>
    </row>
    <row r="2" spans="1:8" ht="21.75" customHeight="1">
      <c r="A2" s="64" t="s">
        <v>274</v>
      </c>
      <c r="B2" s="19"/>
      <c r="C2" s="19"/>
      <c r="D2" s="19"/>
      <c r="E2" s="20"/>
      <c r="F2" s="18"/>
      <c r="G2" s="18"/>
      <c r="H2" s="22" t="s">
        <v>10</v>
      </c>
    </row>
    <row r="3" spans="1:8" ht="24" customHeight="1">
      <c r="A3" s="64" t="s">
        <v>275</v>
      </c>
      <c r="B3" s="23"/>
      <c r="C3" s="18"/>
      <c r="D3" s="18"/>
      <c r="E3" s="24"/>
      <c r="F3" s="18"/>
      <c r="G3" s="18"/>
      <c r="H3" s="18"/>
    </row>
    <row r="4" spans="1:8">
      <c r="A4" s="18"/>
      <c r="B4" s="23"/>
      <c r="C4" s="18"/>
      <c r="D4" s="18"/>
      <c r="E4" s="25"/>
      <c r="F4" s="18"/>
      <c r="G4" s="18"/>
      <c r="H4" s="50" t="s">
        <v>26</v>
      </c>
    </row>
    <row r="5" spans="1:8">
      <c r="A5" s="18"/>
      <c r="B5" s="23"/>
      <c r="C5" s="18"/>
      <c r="D5" s="18"/>
      <c r="E5" s="25"/>
      <c r="F5" s="18"/>
      <c r="G5" s="18"/>
      <c r="H5" s="22" t="s">
        <v>27</v>
      </c>
    </row>
    <row r="6" spans="1:8">
      <c r="A6" s="18"/>
      <c r="B6" s="23"/>
      <c r="C6" s="18"/>
      <c r="D6" s="18"/>
      <c r="E6" s="25"/>
      <c r="F6" s="18"/>
      <c r="G6" s="18"/>
      <c r="H6" s="26"/>
    </row>
    <row r="7" spans="1:8">
      <c r="A7" s="18"/>
      <c r="B7" s="27"/>
      <c r="C7" s="18"/>
      <c r="D7" s="18"/>
      <c r="E7" s="28"/>
      <c r="F7" s="18"/>
      <c r="G7" s="18"/>
      <c r="H7" s="26"/>
    </row>
    <row r="8" spans="1:8">
      <c r="A8" s="18"/>
      <c r="B8" s="18"/>
      <c r="C8" s="18"/>
      <c r="D8" s="18"/>
      <c r="E8" s="24"/>
      <c r="F8" s="18"/>
      <c r="G8" s="18"/>
      <c r="H8" s="26"/>
    </row>
    <row r="9" spans="1:8">
      <c r="A9" s="18"/>
      <c r="B9" s="29"/>
      <c r="C9" s="19"/>
      <c r="D9" s="19"/>
      <c r="E9" s="20"/>
      <c r="F9" s="18"/>
      <c r="G9" s="18"/>
      <c r="H9" s="26"/>
    </row>
    <row r="10" spans="1:8">
      <c r="A10" s="18"/>
      <c r="B10" s="19"/>
      <c r="C10" s="19"/>
      <c r="D10" s="19"/>
      <c r="E10" s="20"/>
      <c r="F10" s="18"/>
      <c r="G10" s="18"/>
      <c r="H10" s="22" t="s">
        <v>18</v>
      </c>
    </row>
    <row r="11" spans="1:8" ht="16.5" customHeight="1" thickBot="1">
      <c r="A11" s="30"/>
      <c r="B11" s="31"/>
      <c r="C11" s="31"/>
      <c r="D11" s="31"/>
      <c r="E11" s="32"/>
      <c r="F11" s="32"/>
      <c r="G11" s="32"/>
      <c r="H11" s="32"/>
    </row>
    <row r="12" spans="1:8" ht="16.5" thickTop="1">
      <c r="A12" s="16"/>
      <c r="B12" s="16"/>
      <c r="C12" s="16"/>
      <c r="D12" s="16"/>
      <c r="E12" s="16"/>
      <c r="F12" s="16"/>
      <c r="G12" s="16"/>
      <c r="H12" s="16"/>
    </row>
    <row r="13" spans="1:8" ht="15" customHeight="1">
      <c r="A13" s="33"/>
      <c r="B13" s="34"/>
      <c r="C13" s="33"/>
      <c r="D13" s="38"/>
      <c r="E13" s="39"/>
      <c r="F13" s="39"/>
      <c r="G13" s="39"/>
      <c r="H13" s="39"/>
    </row>
    <row r="14" spans="1:8" ht="15.75">
      <c r="A14" s="40" t="s">
        <v>7</v>
      </c>
      <c r="B14" s="69"/>
      <c r="C14" s="70"/>
      <c r="D14" s="70"/>
      <c r="E14" s="70"/>
      <c r="F14" s="71"/>
      <c r="G14" s="41"/>
      <c r="H14" s="35" t="s">
        <v>14</v>
      </c>
    </row>
    <row r="15" spans="1:8" ht="15.75">
      <c r="A15" s="40" t="s">
        <v>8</v>
      </c>
      <c r="B15" s="69"/>
      <c r="C15" s="70"/>
      <c r="D15" s="70"/>
      <c r="E15" s="70"/>
      <c r="F15" s="71"/>
      <c r="G15" s="41"/>
      <c r="H15" s="35" t="s">
        <v>15</v>
      </c>
    </row>
    <row r="16" spans="1:8" ht="15.75">
      <c r="A16" s="40" t="s">
        <v>9</v>
      </c>
      <c r="B16" s="63"/>
      <c r="C16" s="48" t="s">
        <v>12</v>
      </c>
      <c r="D16" s="41"/>
      <c r="E16" s="41"/>
      <c r="F16" s="41"/>
      <c r="G16" s="42" t="s">
        <v>24</v>
      </c>
      <c r="H16" s="41" t="s">
        <v>16</v>
      </c>
    </row>
    <row r="17" spans="1:8" ht="15.75">
      <c r="A17" s="43" t="s">
        <v>272</v>
      </c>
      <c r="B17" s="72"/>
      <c r="C17" s="73"/>
      <c r="D17" s="73"/>
      <c r="E17" s="38"/>
      <c r="F17" s="41"/>
      <c r="G17" s="42" t="s">
        <v>25</v>
      </c>
      <c r="H17" s="37" t="s">
        <v>17</v>
      </c>
    </row>
    <row r="18" spans="1:8" ht="15.75">
      <c r="A18" s="36"/>
      <c r="B18" s="36"/>
      <c r="C18" s="36"/>
      <c r="D18" s="38"/>
      <c r="E18" s="52" t="s">
        <v>13</v>
      </c>
      <c r="F18" s="44">
        <f>SUM(Таблица1[ЗАКАЗ (шт.)])</f>
        <v>0</v>
      </c>
      <c r="G18" s="41"/>
      <c r="H18" s="41"/>
    </row>
    <row r="19" spans="1:8" ht="15.75">
      <c r="A19" s="36"/>
      <c r="B19" s="49" t="s">
        <v>4</v>
      </c>
      <c r="C19" s="36"/>
      <c r="D19" s="38"/>
      <c r="E19" s="53" t="s">
        <v>1</v>
      </c>
      <c r="F19" s="45">
        <f>SUM(Таблица1[Сумма RUB])</f>
        <v>0</v>
      </c>
      <c r="G19" s="46" t="s">
        <v>265</v>
      </c>
      <c r="H19" s="41"/>
    </row>
    <row r="20" spans="1:8" ht="15.75">
      <c r="A20" s="54"/>
      <c r="B20" s="51" t="s">
        <v>21</v>
      </c>
      <c r="C20" s="36"/>
      <c r="D20" s="38"/>
      <c r="E20" s="53" t="s">
        <v>23</v>
      </c>
      <c r="F20" s="45">
        <f>F19*0.35</f>
        <v>0</v>
      </c>
      <c r="G20" s="46"/>
      <c r="H20" s="41"/>
    </row>
    <row r="21" spans="1:8" ht="19.5" customHeight="1">
      <c r="A21" s="43" t="s">
        <v>11</v>
      </c>
      <c r="B21" s="36" t="s">
        <v>6</v>
      </c>
      <c r="C21" s="36"/>
      <c r="D21" s="38"/>
      <c r="E21" s="37"/>
      <c r="F21" s="47"/>
      <c r="G21" s="47"/>
      <c r="H21" s="47"/>
    </row>
    <row r="22" spans="1:8" s="8" customFormat="1" ht="91.5" customHeight="1">
      <c r="A22" s="17" t="s">
        <v>0</v>
      </c>
      <c r="B22" s="17" t="s">
        <v>3</v>
      </c>
      <c r="C22" s="17" t="s">
        <v>377</v>
      </c>
      <c r="D22" s="17" t="s">
        <v>19</v>
      </c>
      <c r="E22" s="17" t="s">
        <v>20</v>
      </c>
      <c r="F22" s="17" t="s">
        <v>22</v>
      </c>
      <c r="G22" s="17" t="s">
        <v>2</v>
      </c>
      <c r="H22" s="17" t="s">
        <v>5</v>
      </c>
    </row>
    <row r="23" spans="1:8" s="2" customFormat="1">
      <c r="A23" s="55" t="s">
        <v>135</v>
      </c>
      <c r="B23" s="4" t="s">
        <v>46</v>
      </c>
      <c r="C23" s="11"/>
      <c r="D23" s="6"/>
      <c r="E23" s="7">
        <v>1922.5756097560977</v>
      </c>
      <c r="F23" s="15"/>
      <c r="G23" s="7">
        <f t="shared" ref="G23:G86" si="0">E23*F23</f>
        <v>0</v>
      </c>
      <c r="H23" s="9"/>
    </row>
    <row r="24" spans="1:8" s="2" customFormat="1">
      <c r="A24" s="55" t="s">
        <v>136</v>
      </c>
      <c r="B24" s="4" t="s">
        <v>46</v>
      </c>
      <c r="C24" s="11"/>
      <c r="D24" s="6"/>
      <c r="E24" s="7">
        <v>1922.5756097560977</v>
      </c>
      <c r="F24" s="15"/>
      <c r="G24" s="7">
        <f t="shared" si="0"/>
        <v>0</v>
      </c>
      <c r="H24" s="9"/>
    </row>
    <row r="25" spans="1:8" s="2" customFormat="1">
      <c r="A25" s="55" t="s">
        <v>283</v>
      </c>
      <c r="B25" s="4" t="s">
        <v>48</v>
      </c>
      <c r="C25" s="65"/>
      <c r="D25" s="65"/>
      <c r="E25" s="7">
        <v>5314.5365853658541</v>
      </c>
      <c r="F25" s="15"/>
      <c r="G25" s="7">
        <f t="shared" si="0"/>
        <v>0</v>
      </c>
      <c r="H25" s="9"/>
    </row>
    <row r="26" spans="1:8" s="2" customFormat="1">
      <c r="A26" s="55" t="s">
        <v>39</v>
      </c>
      <c r="B26" s="4" t="s">
        <v>44</v>
      </c>
      <c r="C26" s="11"/>
      <c r="D26" s="6"/>
      <c r="E26" s="7">
        <v>2121.7170731707315</v>
      </c>
      <c r="F26" s="15"/>
      <c r="G26" s="7">
        <f t="shared" si="0"/>
        <v>0</v>
      </c>
      <c r="H26" s="9"/>
    </row>
    <row r="27" spans="1:8" s="2" customFormat="1">
      <c r="A27" s="55" t="s">
        <v>284</v>
      </c>
      <c r="B27" s="4" t="s">
        <v>48</v>
      </c>
      <c r="C27" s="65" t="s">
        <v>285</v>
      </c>
      <c r="D27" s="65"/>
      <c r="E27" s="7">
        <v>5568.5853658536589</v>
      </c>
      <c r="F27" s="15"/>
      <c r="G27" s="7">
        <f t="shared" si="0"/>
        <v>0</v>
      </c>
      <c r="H27" s="9"/>
    </row>
    <row r="28" spans="1:8" s="2" customFormat="1">
      <c r="A28" s="55" t="s">
        <v>286</v>
      </c>
      <c r="B28" s="4" t="s">
        <v>48</v>
      </c>
      <c r="C28" s="65"/>
      <c r="D28" s="65"/>
      <c r="E28" s="7">
        <v>5060.4878048780483</v>
      </c>
      <c r="F28" s="15"/>
      <c r="G28" s="7">
        <f t="shared" si="0"/>
        <v>0</v>
      </c>
      <c r="H28" s="9"/>
    </row>
    <row r="29" spans="1:8" s="2" customFormat="1">
      <c r="A29" s="55" t="s">
        <v>287</v>
      </c>
      <c r="B29" s="4" t="s">
        <v>50</v>
      </c>
      <c r="C29" s="65" t="s">
        <v>285</v>
      </c>
      <c r="D29" s="65"/>
      <c r="E29" s="7">
        <v>6576.5853658536589</v>
      </c>
      <c r="F29" s="15"/>
      <c r="G29" s="7">
        <f t="shared" si="0"/>
        <v>0</v>
      </c>
      <c r="H29" s="9"/>
    </row>
    <row r="30" spans="1:8" s="2" customFormat="1">
      <c r="A30" s="55" t="s">
        <v>288</v>
      </c>
      <c r="B30" s="4" t="s">
        <v>48</v>
      </c>
      <c r="C30" s="65" t="s">
        <v>285</v>
      </c>
      <c r="D30" s="65"/>
      <c r="E30" s="7">
        <v>5568.5853658536589</v>
      </c>
      <c r="F30" s="15"/>
      <c r="G30" s="7">
        <f t="shared" si="0"/>
        <v>0</v>
      </c>
      <c r="H30" s="9"/>
    </row>
    <row r="31" spans="1:8" s="2" customFormat="1">
      <c r="A31" s="55" t="s">
        <v>288</v>
      </c>
      <c r="B31" s="4" t="s">
        <v>366</v>
      </c>
      <c r="C31" s="65" t="s">
        <v>285</v>
      </c>
      <c r="D31" s="65"/>
      <c r="E31" s="7">
        <v>12640.975609756098</v>
      </c>
      <c r="F31" s="15"/>
      <c r="G31" s="7">
        <f t="shared" si="0"/>
        <v>0</v>
      </c>
      <c r="H31" s="9"/>
    </row>
    <row r="32" spans="1:8" s="2" customFormat="1">
      <c r="A32" s="55" t="s">
        <v>289</v>
      </c>
      <c r="B32" s="4" t="s">
        <v>366</v>
      </c>
      <c r="C32" s="65"/>
      <c r="D32" s="65"/>
      <c r="E32" s="7">
        <v>12640.975609756098</v>
      </c>
      <c r="F32" s="15"/>
      <c r="G32" s="7">
        <f t="shared" si="0"/>
        <v>0</v>
      </c>
      <c r="H32" s="9"/>
    </row>
    <row r="33" spans="1:8" s="2" customFormat="1">
      <c r="A33" s="55" t="s">
        <v>290</v>
      </c>
      <c r="B33" s="4" t="s">
        <v>48</v>
      </c>
      <c r="C33" s="65" t="s">
        <v>285</v>
      </c>
      <c r="D33" s="65"/>
      <c r="E33" s="7">
        <v>5568.5853658536589</v>
      </c>
      <c r="F33" s="15"/>
      <c r="G33" s="7">
        <f t="shared" si="0"/>
        <v>0</v>
      </c>
      <c r="H33" s="9"/>
    </row>
    <row r="34" spans="1:8" s="2" customFormat="1">
      <c r="A34" s="55" t="s">
        <v>291</v>
      </c>
      <c r="B34" s="4" t="s">
        <v>50</v>
      </c>
      <c r="C34" s="65" t="s">
        <v>285</v>
      </c>
      <c r="D34" s="65"/>
      <c r="E34" s="7">
        <v>6576.5853658536589</v>
      </c>
      <c r="F34" s="15"/>
      <c r="G34" s="7">
        <f t="shared" si="0"/>
        <v>0</v>
      </c>
      <c r="H34" s="9"/>
    </row>
    <row r="35" spans="1:8" s="2" customFormat="1">
      <c r="A35" s="55" t="s">
        <v>291</v>
      </c>
      <c r="B35" s="4" t="s">
        <v>366</v>
      </c>
      <c r="C35" s="65" t="s">
        <v>285</v>
      </c>
      <c r="D35" s="65"/>
      <c r="E35" s="7">
        <v>12640.975609756098</v>
      </c>
      <c r="F35" s="15"/>
      <c r="G35" s="7">
        <f t="shared" si="0"/>
        <v>0</v>
      </c>
      <c r="H35" s="9"/>
    </row>
    <row r="36" spans="1:8" s="2" customFormat="1">
      <c r="A36" s="55" t="s">
        <v>276</v>
      </c>
      <c r="B36" s="4" t="s">
        <v>50</v>
      </c>
      <c r="C36" s="65"/>
      <c r="D36" s="65"/>
      <c r="E36" s="7">
        <v>6373.3463414634143</v>
      </c>
      <c r="F36" s="15"/>
      <c r="G36" s="7">
        <f t="shared" si="0"/>
        <v>0</v>
      </c>
      <c r="H36" s="9"/>
    </row>
    <row r="37" spans="1:8" s="2" customFormat="1">
      <c r="A37" s="55" t="s">
        <v>277</v>
      </c>
      <c r="B37" s="4" t="s">
        <v>50</v>
      </c>
      <c r="C37" s="65"/>
      <c r="D37" s="65"/>
      <c r="E37" s="7">
        <v>6373.3463414634143</v>
      </c>
      <c r="F37" s="15"/>
      <c r="G37" s="7">
        <f t="shared" si="0"/>
        <v>0</v>
      </c>
      <c r="H37" s="9"/>
    </row>
    <row r="38" spans="1:8" s="2" customFormat="1">
      <c r="A38" s="55" t="s">
        <v>279</v>
      </c>
      <c r="B38" s="4" t="s">
        <v>50</v>
      </c>
      <c r="C38" s="65"/>
      <c r="D38" s="65"/>
      <c r="E38" s="7">
        <v>6373.3463414634143</v>
      </c>
      <c r="F38" s="15"/>
      <c r="G38" s="7">
        <f t="shared" si="0"/>
        <v>0</v>
      </c>
      <c r="H38" s="9"/>
    </row>
    <row r="39" spans="1:8" s="2" customFormat="1">
      <c r="A39" s="55" t="s">
        <v>278</v>
      </c>
      <c r="B39" s="4" t="s">
        <v>50</v>
      </c>
      <c r="C39" s="65"/>
      <c r="D39" s="65"/>
      <c r="E39" s="7">
        <v>6373.3463414634143</v>
      </c>
      <c r="F39" s="15"/>
      <c r="G39" s="7">
        <f t="shared" si="0"/>
        <v>0</v>
      </c>
      <c r="H39" s="9"/>
    </row>
    <row r="40" spans="1:8" s="2" customFormat="1">
      <c r="A40" s="55" t="s">
        <v>280</v>
      </c>
      <c r="B40" s="4" t="s">
        <v>50</v>
      </c>
      <c r="C40" s="65"/>
      <c r="D40" s="65"/>
      <c r="E40" s="7">
        <v>6373.3463414634143</v>
      </c>
      <c r="F40" s="15"/>
      <c r="G40" s="7">
        <f t="shared" si="0"/>
        <v>0</v>
      </c>
      <c r="H40" s="9"/>
    </row>
    <row r="41" spans="1:8" s="2" customFormat="1">
      <c r="A41" s="55" t="s">
        <v>281</v>
      </c>
      <c r="B41" s="4" t="s">
        <v>50</v>
      </c>
      <c r="C41" s="65" t="s">
        <v>368</v>
      </c>
      <c r="D41" s="65"/>
      <c r="E41" s="7">
        <v>6932.2536585365851</v>
      </c>
      <c r="F41" s="15"/>
      <c r="G41" s="7">
        <f t="shared" si="0"/>
        <v>0</v>
      </c>
      <c r="H41" s="9"/>
    </row>
    <row r="42" spans="1:8" s="2" customFormat="1">
      <c r="A42" s="55" t="s">
        <v>282</v>
      </c>
      <c r="B42" s="4" t="s">
        <v>50</v>
      </c>
      <c r="C42" s="65" t="s">
        <v>369</v>
      </c>
      <c r="D42" s="65"/>
      <c r="E42" s="7">
        <v>6373.3463414634143</v>
      </c>
      <c r="F42" s="15"/>
      <c r="G42" s="7">
        <f t="shared" si="0"/>
        <v>0</v>
      </c>
      <c r="H42" s="9"/>
    </row>
    <row r="43" spans="1:8" s="2" customFormat="1">
      <c r="A43" s="55" t="s">
        <v>282</v>
      </c>
      <c r="B43" s="4" t="s">
        <v>50</v>
      </c>
      <c r="C43" s="65" t="s">
        <v>368</v>
      </c>
      <c r="D43" s="65"/>
      <c r="E43" s="7">
        <v>6932.2536585365851</v>
      </c>
      <c r="F43" s="15"/>
      <c r="G43" s="7">
        <f t="shared" si="0"/>
        <v>0</v>
      </c>
      <c r="H43" s="9"/>
    </row>
    <row r="44" spans="1:8" s="2" customFormat="1">
      <c r="A44" s="13" t="s">
        <v>54</v>
      </c>
      <c r="B44" s="4" t="s">
        <v>46</v>
      </c>
      <c r="C44" s="11"/>
      <c r="D44" s="6"/>
      <c r="E44" s="7">
        <v>1566.9073170731708</v>
      </c>
      <c r="F44" s="15"/>
      <c r="G44" s="7">
        <f t="shared" si="0"/>
        <v>0</v>
      </c>
      <c r="H44" s="9"/>
    </row>
    <row r="45" spans="1:8" s="2" customFormat="1">
      <c r="A45" s="13" t="s">
        <v>54</v>
      </c>
      <c r="B45" s="4" t="s">
        <v>48</v>
      </c>
      <c r="C45" s="11"/>
      <c r="D45" s="6"/>
      <c r="E45" s="7">
        <v>3536.1951219512193</v>
      </c>
      <c r="F45" s="15"/>
      <c r="G45" s="7">
        <f t="shared" si="0"/>
        <v>0</v>
      </c>
      <c r="H45" s="9"/>
    </row>
    <row r="46" spans="1:8" s="2" customFormat="1">
      <c r="A46" s="13" t="s">
        <v>53</v>
      </c>
      <c r="B46" s="4" t="s">
        <v>46</v>
      </c>
      <c r="C46" s="11"/>
      <c r="D46" s="6"/>
      <c r="E46" s="7">
        <v>1566.9073170731708</v>
      </c>
      <c r="F46" s="15"/>
      <c r="G46" s="7">
        <f t="shared" si="0"/>
        <v>0</v>
      </c>
      <c r="H46" s="9"/>
    </row>
    <row r="47" spans="1:8" s="2" customFormat="1">
      <c r="A47" s="13" t="s">
        <v>53</v>
      </c>
      <c r="B47" s="4" t="s">
        <v>48</v>
      </c>
      <c r="C47" s="11"/>
      <c r="D47" s="6"/>
      <c r="E47" s="7">
        <v>3536.1951219512193</v>
      </c>
      <c r="F47" s="15"/>
      <c r="G47" s="7">
        <f t="shared" si="0"/>
        <v>0</v>
      </c>
      <c r="H47" s="9"/>
    </row>
    <row r="48" spans="1:8" s="2" customFormat="1">
      <c r="A48" s="13" t="s">
        <v>55</v>
      </c>
      <c r="B48" s="4" t="s">
        <v>44</v>
      </c>
      <c r="C48" s="11"/>
      <c r="D48" s="6"/>
      <c r="E48" s="7">
        <v>2274.1463414634145</v>
      </c>
      <c r="F48" s="15"/>
      <c r="G48" s="7">
        <f t="shared" si="0"/>
        <v>0</v>
      </c>
      <c r="H48" s="9"/>
    </row>
    <row r="49" spans="1:8" s="2" customFormat="1">
      <c r="A49" s="13" t="s">
        <v>56</v>
      </c>
      <c r="B49" s="4" t="s">
        <v>46</v>
      </c>
      <c r="C49" s="11"/>
      <c r="D49" s="6"/>
      <c r="E49" s="7">
        <v>1566.9073170731708</v>
      </c>
      <c r="F49" s="15"/>
      <c r="G49" s="7">
        <f t="shared" si="0"/>
        <v>0</v>
      </c>
      <c r="H49" s="9"/>
    </row>
    <row r="50" spans="1:8" s="2" customFormat="1">
      <c r="A50" s="13" t="s">
        <v>56</v>
      </c>
      <c r="B50" s="4" t="s">
        <v>48</v>
      </c>
      <c r="C50" s="11"/>
      <c r="D50" s="6"/>
      <c r="E50" s="7">
        <v>3536.1951219512193</v>
      </c>
      <c r="F50" s="15"/>
      <c r="G50" s="7">
        <f t="shared" si="0"/>
        <v>0</v>
      </c>
      <c r="H50" s="9"/>
    </row>
    <row r="51" spans="1:8" s="2" customFormat="1">
      <c r="A51" s="13" t="s">
        <v>57</v>
      </c>
      <c r="B51" s="4" t="s">
        <v>46</v>
      </c>
      <c r="C51" s="11"/>
      <c r="D51" s="6"/>
      <c r="E51" s="7">
        <v>1566.9073170731708</v>
      </c>
      <c r="F51" s="15"/>
      <c r="G51" s="7">
        <f t="shared" si="0"/>
        <v>0</v>
      </c>
      <c r="H51" s="9"/>
    </row>
    <row r="52" spans="1:8" s="2" customFormat="1">
      <c r="A52" s="13" t="s">
        <v>57</v>
      </c>
      <c r="B52" s="4" t="s">
        <v>48</v>
      </c>
      <c r="C52" s="11"/>
      <c r="D52" s="6"/>
      <c r="E52" s="7">
        <v>3536.1951219512193</v>
      </c>
      <c r="F52" s="15"/>
      <c r="G52" s="7">
        <f t="shared" si="0"/>
        <v>0</v>
      </c>
      <c r="H52" s="9"/>
    </row>
    <row r="53" spans="1:8" s="2" customFormat="1">
      <c r="A53" s="13" t="s">
        <v>59</v>
      </c>
      <c r="B53" s="4" t="s">
        <v>48</v>
      </c>
      <c r="C53" s="11"/>
      <c r="D53" s="6"/>
      <c r="E53" s="7">
        <v>3536.1951219512193</v>
      </c>
      <c r="F53" s="15"/>
      <c r="G53" s="7">
        <f t="shared" si="0"/>
        <v>0</v>
      </c>
      <c r="H53" s="9"/>
    </row>
    <row r="54" spans="1:8" s="2" customFormat="1">
      <c r="A54" s="13" t="s">
        <v>60</v>
      </c>
      <c r="B54" s="4" t="s">
        <v>46</v>
      </c>
      <c r="C54" s="11"/>
      <c r="D54" s="6"/>
      <c r="E54" s="7">
        <v>1566.9073170731708</v>
      </c>
      <c r="F54" s="15"/>
      <c r="G54" s="7">
        <f t="shared" si="0"/>
        <v>0</v>
      </c>
      <c r="H54" s="9"/>
    </row>
    <row r="55" spans="1:8" s="2" customFormat="1">
      <c r="A55" s="13" t="s">
        <v>60</v>
      </c>
      <c r="B55" s="4" t="s">
        <v>48</v>
      </c>
      <c r="C55" s="11"/>
      <c r="D55" s="6"/>
      <c r="E55" s="7">
        <v>3536.1951219512193</v>
      </c>
      <c r="F55" s="15"/>
      <c r="G55" s="7">
        <f t="shared" si="0"/>
        <v>0</v>
      </c>
      <c r="H55" s="9"/>
    </row>
    <row r="56" spans="1:8" s="2" customFormat="1">
      <c r="A56" s="13" t="s">
        <v>61</v>
      </c>
      <c r="B56" s="4" t="s">
        <v>46</v>
      </c>
      <c r="C56" s="11"/>
      <c r="D56" s="6"/>
      <c r="E56" s="7">
        <v>1566.9073170731708</v>
      </c>
      <c r="F56" s="15"/>
      <c r="G56" s="7">
        <f t="shared" si="0"/>
        <v>0</v>
      </c>
      <c r="H56" s="9"/>
    </row>
    <row r="57" spans="1:8" s="2" customFormat="1">
      <c r="A57" s="13" t="s">
        <v>61</v>
      </c>
      <c r="B57" s="4" t="s">
        <v>48</v>
      </c>
      <c r="C57" s="11"/>
      <c r="D57" s="6"/>
      <c r="E57" s="7">
        <v>3536.1951219512193</v>
      </c>
      <c r="F57" s="15"/>
      <c r="G57" s="7">
        <f t="shared" si="0"/>
        <v>0</v>
      </c>
      <c r="H57" s="9"/>
    </row>
    <row r="58" spans="1:8" s="2" customFormat="1">
      <c r="A58" s="13" t="s">
        <v>62</v>
      </c>
      <c r="B58" s="4" t="s">
        <v>46</v>
      </c>
      <c r="C58" s="11"/>
      <c r="D58" s="6"/>
      <c r="E58" s="7">
        <v>1566.9073170731708</v>
      </c>
      <c r="F58" s="15"/>
      <c r="G58" s="7">
        <f t="shared" si="0"/>
        <v>0</v>
      </c>
      <c r="H58" s="9"/>
    </row>
    <row r="59" spans="1:8" s="2" customFormat="1">
      <c r="A59" s="13" t="s">
        <v>62</v>
      </c>
      <c r="B59" s="4" t="s">
        <v>48</v>
      </c>
      <c r="C59" s="11"/>
      <c r="D59" s="6"/>
      <c r="E59" s="7">
        <v>3536.1951219512193</v>
      </c>
      <c r="F59" s="15"/>
      <c r="G59" s="7">
        <f t="shared" si="0"/>
        <v>0</v>
      </c>
      <c r="H59" s="9"/>
    </row>
    <row r="60" spans="1:8" s="2" customFormat="1">
      <c r="A60" s="13" t="s">
        <v>58</v>
      </c>
      <c r="B60" s="4" t="s">
        <v>46</v>
      </c>
      <c r="C60" s="11"/>
      <c r="D60" s="6"/>
      <c r="E60" s="7">
        <v>1566.9073170731708</v>
      </c>
      <c r="F60" s="15"/>
      <c r="G60" s="7">
        <f t="shared" si="0"/>
        <v>0</v>
      </c>
      <c r="H60" s="9"/>
    </row>
    <row r="61" spans="1:8" s="2" customFormat="1">
      <c r="A61" s="13" t="s">
        <v>58</v>
      </c>
      <c r="B61" s="4" t="s">
        <v>48</v>
      </c>
      <c r="C61" s="11"/>
      <c r="D61" s="6"/>
      <c r="E61" s="7">
        <v>3536.1951219512193</v>
      </c>
      <c r="F61" s="15"/>
      <c r="G61" s="7">
        <f t="shared" si="0"/>
        <v>0</v>
      </c>
      <c r="H61" s="9"/>
    </row>
    <row r="62" spans="1:8" s="2" customFormat="1">
      <c r="A62" s="13" t="s">
        <v>63</v>
      </c>
      <c r="B62" s="4" t="s">
        <v>46</v>
      </c>
      <c r="C62" s="11"/>
      <c r="D62" s="6"/>
      <c r="E62" s="7">
        <v>1566.9073170731708</v>
      </c>
      <c r="F62" s="15"/>
      <c r="G62" s="7">
        <f t="shared" si="0"/>
        <v>0</v>
      </c>
      <c r="H62" s="9"/>
    </row>
    <row r="63" spans="1:8" s="2" customFormat="1">
      <c r="A63" s="13" t="s">
        <v>63</v>
      </c>
      <c r="B63" s="4" t="s">
        <v>48</v>
      </c>
      <c r="C63" s="11"/>
      <c r="D63" s="6"/>
      <c r="E63" s="7">
        <v>3536.1951219512193</v>
      </c>
      <c r="F63" s="15"/>
      <c r="G63" s="7">
        <f t="shared" si="0"/>
        <v>0</v>
      </c>
      <c r="H63" s="9"/>
    </row>
    <row r="64" spans="1:8" s="2" customFormat="1">
      <c r="A64" s="13" t="s">
        <v>64</v>
      </c>
      <c r="B64" s="4" t="s">
        <v>46</v>
      </c>
      <c r="C64" s="11"/>
      <c r="D64" s="6"/>
      <c r="E64" s="7">
        <v>1566.9073170731708</v>
      </c>
      <c r="F64" s="15"/>
      <c r="G64" s="7">
        <f t="shared" si="0"/>
        <v>0</v>
      </c>
      <c r="H64" s="9"/>
    </row>
    <row r="65" spans="1:8" s="2" customFormat="1">
      <c r="A65" s="13" t="s">
        <v>64</v>
      </c>
      <c r="B65" s="4" t="s">
        <v>48</v>
      </c>
      <c r="C65" s="11"/>
      <c r="D65" s="6"/>
      <c r="E65" s="7">
        <v>3536.1951219512193</v>
      </c>
      <c r="F65" s="15"/>
      <c r="G65" s="7">
        <f t="shared" si="0"/>
        <v>0</v>
      </c>
      <c r="H65" s="9"/>
    </row>
    <row r="66" spans="1:8" s="2" customFormat="1">
      <c r="A66" s="13" t="s">
        <v>65</v>
      </c>
      <c r="B66" s="4" t="s">
        <v>46</v>
      </c>
      <c r="C66" s="11"/>
      <c r="D66" s="6"/>
      <c r="E66" s="7">
        <v>1516.0975609756099</v>
      </c>
      <c r="F66" s="15"/>
      <c r="G66" s="7">
        <f t="shared" si="0"/>
        <v>0</v>
      </c>
      <c r="H66" s="9"/>
    </row>
    <row r="67" spans="1:8" s="2" customFormat="1">
      <c r="A67" s="13" t="s">
        <v>66</v>
      </c>
      <c r="B67" s="4" t="s">
        <v>46</v>
      </c>
      <c r="C67" s="11"/>
      <c r="D67" s="6"/>
      <c r="E67" s="7">
        <v>1516.0975609756099</v>
      </c>
      <c r="F67" s="15"/>
      <c r="G67" s="7">
        <f t="shared" si="0"/>
        <v>0</v>
      </c>
      <c r="H67" s="9"/>
    </row>
    <row r="68" spans="1:8" s="2" customFormat="1">
      <c r="A68" s="13" t="s">
        <v>67</v>
      </c>
      <c r="B68" s="4" t="s">
        <v>46</v>
      </c>
      <c r="C68" s="11"/>
      <c r="D68" s="6"/>
      <c r="E68" s="7">
        <v>1516.0975609756099</v>
      </c>
      <c r="F68" s="15"/>
      <c r="G68" s="7">
        <f t="shared" si="0"/>
        <v>0</v>
      </c>
      <c r="H68" s="9"/>
    </row>
    <row r="69" spans="1:8" s="2" customFormat="1">
      <c r="A69" s="13" t="s">
        <v>68</v>
      </c>
      <c r="B69" s="4" t="s">
        <v>46</v>
      </c>
      <c r="C69" s="11"/>
      <c r="D69" s="6"/>
      <c r="E69" s="7">
        <v>1516.0975609756099</v>
      </c>
      <c r="F69" s="15"/>
      <c r="G69" s="7">
        <f t="shared" si="0"/>
        <v>0</v>
      </c>
      <c r="H69" s="9"/>
    </row>
    <row r="70" spans="1:8" s="2" customFormat="1">
      <c r="A70" s="13" t="s">
        <v>69</v>
      </c>
      <c r="B70" s="4" t="s">
        <v>46</v>
      </c>
      <c r="C70" s="11"/>
      <c r="D70" s="6"/>
      <c r="E70" s="7">
        <v>1516.0975609756099</v>
      </c>
      <c r="F70" s="15"/>
      <c r="G70" s="7">
        <f t="shared" si="0"/>
        <v>0</v>
      </c>
      <c r="H70" s="9"/>
    </row>
    <row r="71" spans="1:8" s="2" customFormat="1">
      <c r="A71" s="13" t="s">
        <v>70</v>
      </c>
      <c r="B71" s="4" t="s">
        <v>46</v>
      </c>
      <c r="C71" s="11"/>
      <c r="D71" s="6"/>
      <c r="E71" s="7">
        <v>1516.0975609756099</v>
      </c>
      <c r="F71" s="15"/>
      <c r="G71" s="7">
        <f t="shared" si="0"/>
        <v>0</v>
      </c>
      <c r="H71" s="9"/>
    </row>
    <row r="72" spans="1:8" s="2" customFormat="1">
      <c r="A72" s="13" t="s">
        <v>71</v>
      </c>
      <c r="B72" s="4" t="s">
        <v>46</v>
      </c>
      <c r="C72" s="11"/>
      <c r="D72" s="6"/>
      <c r="E72" s="7">
        <v>1516.0975609756099</v>
      </c>
      <c r="F72" s="15"/>
      <c r="G72" s="7">
        <f t="shared" si="0"/>
        <v>0</v>
      </c>
      <c r="H72" s="9"/>
    </row>
    <row r="73" spans="1:8" s="2" customFormat="1">
      <c r="A73" s="13" t="s">
        <v>72</v>
      </c>
      <c r="B73" s="4" t="s">
        <v>46</v>
      </c>
      <c r="C73" s="11"/>
      <c r="D73" s="6"/>
      <c r="E73" s="7">
        <v>1516.0975609756099</v>
      </c>
      <c r="F73" s="15"/>
      <c r="G73" s="7">
        <f t="shared" si="0"/>
        <v>0</v>
      </c>
      <c r="H73" s="9"/>
    </row>
    <row r="74" spans="1:8" s="2" customFormat="1">
      <c r="A74" s="12" t="s">
        <v>73</v>
      </c>
      <c r="B74" s="10" t="s">
        <v>46</v>
      </c>
      <c r="C74" s="11"/>
      <c r="D74" s="6"/>
      <c r="E74" s="7">
        <v>1516.0975609756099</v>
      </c>
      <c r="F74" s="15"/>
      <c r="G74" s="7">
        <f t="shared" si="0"/>
        <v>0</v>
      </c>
      <c r="H74" s="9"/>
    </row>
    <row r="75" spans="1:8" s="2" customFormat="1">
      <c r="A75" s="12" t="s">
        <v>74</v>
      </c>
      <c r="B75" s="10" t="s">
        <v>46</v>
      </c>
      <c r="C75" s="11"/>
      <c r="D75" s="6"/>
      <c r="E75" s="7">
        <v>1516.0975609756099</v>
      </c>
      <c r="F75" s="15"/>
      <c r="G75" s="7">
        <f t="shared" si="0"/>
        <v>0</v>
      </c>
      <c r="H75" s="5"/>
    </row>
    <row r="76" spans="1:8" s="2" customFormat="1">
      <c r="A76" s="13" t="s">
        <v>75</v>
      </c>
      <c r="B76" s="4" t="s">
        <v>46</v>
      </c>
      <c r="C76" s="11"/>
      <c r="D76" s="6"/>
      <c r="E76" s="7">
        <v>1516.0975609756099</v>
      </c>
      <c r="F76" s="15"/>
      <c r="G76" s="7">
        <f t="shared" si="0"/>
        <v>0</v>
      </c>
      <c r="H76" s="9"/>
    </row>
    <row r="77" spans="1:8" s="2" customFormat="1">
      <c r="A77" s="55" t="s">
        <v>292</v>
      </c>
      <c r="B77" s="4" t="s">
        <v>50</v>
      </c>
      <c r="C77" s="65" t="s">
        <v>369</v>
      </c>
      <c r="D77" s="65"/>
      <c r="E77" s="7">
        <v>5814.4390243902435</v>
      </c>
      <c r="F77" s="15"/>
      <c r="G77" s="7">
        <f t="shared" si="0"/>
        <v>0</v>
      </c>
      <c r="H77" s="9" t="s">
        <v>365</v>
      </c>
    </row>
    <row r="78" spans="1:8" s="2" customFormat="1">
      <c r="A78" s="55" t="s">
        <v>292</v>
      </c>
      <c r="B78" s="4" t="s">
        <v>50</v>
      </c>
      <c r="C78" s="65" t="s">
        <v>370</v>
      </c>
      <c r="D78" s="65"/>
      <c r="E78" s="7">
        <v>6373.3463414634143</v>
      </c>
      <c r="F78" s="15"/>
      <c r="G78" s="7">
        <f t="shared" si="0"/>
        <v>0</v>
      </c>
      <c r="H78" s="9" t="s">
        <v>365</v>
      </c>
    </row>
    <row r="79" spans="1:8" s="2" customFormat="1">
      <c r="A79" s="55" t="s">
        <v>294</v>
      </c>
      <c r="B79" s="4" t="s">
        <v>50</v>
      </c>
      <c r="C79" s="65"/>
      <c r="D79" s="65" t="s">
        <v>295</v>
      </c>
      <c r="E79" s="7">
        <v>6068.4878048780483</v>
      </c>
      <c r="F79" s="15"/>
      <c r="G79" s="7">
        <f t="shared" si="0"/>
        <v>0</v>
      </c>
      <c r="H79" s="9"/>
    </row>
    <row r="80" spans="1:8" s="2" customFormat="1">
      <c r="A80" s="61" t="s">
        <v>293</v>
      </c>
      <c r="B80" s="4" t="s">
        <v>50</v>
      </c>
      <c r="C80" s="65" t="s">
        <v>371</v>
      </c>
      <c r="D80" s="65"/>
      <c r="E80" s="7">
        <v>5814.4390243902435</v>
      </c>
      <c r="F80" s="15"/>
      <c r="G80" s="7">
        <f t="shared" si="0"/>
        <v>0</v>
      </c>
      <c r="H80" s="9" t="s">
        <v>365</v>
      </c>
    </row>
    <row r="81" spans="1:8" s="2" customFormat="1">
      <c r="A81" s="55" t="s">
        <v>293</v>
      </c>
      <c r="B81" s="4" t="s">
        <v>50</v>
      </c>
      <c r="C81" s="65" t="s">
        <v>372</v>
      </c>
      <c r="D81" s="65"/>
      <c r="E81" s="7">
        <v>6373.3463414634143</v>
      </c>
      <c r="F81" s="15"/>
      <c r="G81" s="7">
        <f t="shared" si="0"/>
        <v>0</v>
      </c>
      <c r="H81" s="9" t="s">
        <v>365</v>
      </c>
    </row>
    <row r="82" spans="1:8" s="2" customFormat="1">
      <c r="A82" s="13" t="s">
        <v>76</v>
      </c>
      <c r="B82" s="4" t="s">
        <v>46</v>
      </c>
      <c r="C82" s="11"/>
      <c r="D82" s="6"/>
      <c r="E82" s="7">
        <v>1566.9073170731708</v>
      </c>
      <c r="F82" s="15"/>
      <c r="G82" s="7">
        <f t="shared" si="0"/>
        <v>0</v>
      </c>
      <c r="H82" s="9"/>
    </row>
    <row r="83" spans="1:8" s="2" customFormat="1">
      <c r="A83" s="55" t="s">
        <v>189</v>
      </c>
      <c r="B83" s="4" t="s">
        <v>47</v>
      </c>
      <c r="C83" s="11"/>
      <c r="D83" s="6">
        <v>180</v>
      </c>
      <c r="E83" s="7">
        <v>25765.463414634149</v>
      </c>
      <c r="F83" s="15"/>
      <c r="G83" s="7">
        <f t="shared" si="0"/>
        <v>0</v>
      </c>
      <c r="H83" s="9"/>
    </row>
    <row r="84" spans="1:8" s="2" customFormat="1">
      <c r="A84" s="55" t="s">
        <v>175</v>
      </c>
      <c r="B84" s="4" t="s">
        <v>45</v>
      </c>
      <c r="C84" s="11"/>
      <c r="D84" s="6"/>
      <c r="E84" s="7">
        <v>1365.7170731707315</v>
      </c>
      <c r="F84" s="15"/>
      <c r="G84" s="7">
        <f t="shared" si="0"/>
        <v>0</v>
      </c>
      <c r="H84" s="9"/>
    </row>
    <row r="85" spans="1:8" s="2" customFormat="1">
      <c r="A85" s="55" t="s">
        <v>296</v>
      </c>
      <c r="B85" s="4" t="s">
        <v>367</v>
      </c>
      <c r="C85" s="65" t="s">
        <v>373</v>
      </c>
      <c r="D85" s="65"/>
      <c r="E85" s="7">
        <v>7885.3463414634134</v>
      </c>
      <c r="F85" s="15"/>
      <c r="G85" s="7">
        <f t="shared" si="0"/>
        <v>0</v>
      </c>
      <c r="H85" s="9"/>
    </row>
    <row r="86" spans="1:8" s="2" customFormat="1">
      <c r="A86" s="55" t="s">
        <v>296</v>
      </c>
      <c r="B86" s="4" t="s">
        <v>367</v>
      </c>
      <c r="C86" s="65" t="s">
        <v>374</v>
      </c>
      <c r="D86" s="65"/>
      <c r="E86" s="7">
        <v>8952.3512195121948</v>
      </c>
      <c r="F86" s="15"/>
      <c r="G86" s="7">
        <f t="shared" si="0"/>
        <v>0</v>
      </c>
      <c r="H86" s="9"/>
    </row>
    <row r="87" spans="1:8" s="2" customFormat="1">
      <c r="A87" s="55" t="s">
        <v>297</v>
      </c>
      <c r="B87" s="4" t="s">
        <v>48</v>
      </c>
      <c r="C87" s="65"/>
      <c r="D87" s="65"/>
      <c r="E87" s="7">
        <v>5822.6341463414628</v>
      </c>
      <c r="F87" s="15"/>
      <c r="G87" s="7">
        <f t="shared" ref="G87:G150" si="1">E87*F87</f>
        <v>0</v>
      </c>
      <c r="H87" s="9"/>
    </row>
    <row r="88" spans="1:8" s="2" customFormat="1">
      <c r="A88" s="55" t="s">
        <v>298</v>
      </c>
      <c r="B88" s="4" t="s">
        <v>48</v>
      </c>
      <c r="C88" s="65"/>
      <c r="D88" s="65"/>
      <c r="E88" s="7">
        <v>5822.6341463414628</v>
      </c>
      <c r="F88" s="15"/>
      <c r="G88" s="7">
        <f t="shared" si="1"/>
        <v>0</v>
      </c>
      <c r="H88" s="9"/>
    </row>
    <row r="89" spans="1:8" s="2" customFormat="1">
      <c r="A89" s="55" t="s">
        <v>300</v>
      </c>
      <c r="B89" s="4" t="s">
        <v>48</v>
      </c>
      <c r="C89" s="65"/>
      <c r="D89" s="65"/>
      <c r="E89" s="7">
        <v>5822.6341463414628</v>
      </c>
      <c r="F89" s="15"/>
      <c r="G89" s="7">
        <f t="shared" si="1"/>
        <v>0</v>
      </c>
      <c r="H89" s="9"/>
    </row>
    <row r="90" spans="1:8" s="2" customFormat="1">
      <c r="A90" s="55" t="s">
        <v>302</v>
      </c>
      <c r="B90" s="4" t="s">
        <v>48</v>
      </c>
      <c r="C90" s="65" t="s">
        <v>285</v>
      </c>
      <c r="D90" s="65"/>
      <c r="E90" s="7">
        <v>5822.6341463414628</v>
      </c>
      <c r="F90" s="15"/>
      <c r="G90" s="7">
        <f t="shared" si="1"/>
        <v>0</v>
      </c>
      <c r="H90" s="9"/>
    </row>
    <row r="91" spans="1:8" s="2" customFormat="1">
      <c r="A91" s="55" t="s">
        <v>301</v>
      </c>
      <c r="B91" s="4" t="s">
        <v>48</v>
      </c>
      <c r="C91" s="65"/>
      <c r="D91" s="65"/>
      <c r="E91" s="7">
        <v>5822.6341463414628</v>
      </c>
      <c r="F91" s="15"/>
      <c r="G91" s="7">
        <f t="shared" si="1"/>
        <v>0</v>
      </c>
      <c r="H91" s="9"/>
    </row>
    <row r="92" spans="1:8" s="2" customFormat="1">
      <c r="A92" s="55" t="s">
        <v>301</v>
      </c>
      <c r="B92" s="4" t="s">
        <v>366</v>
      </c>
      <c r="C92" s="65"/>
      <c r="D92" s="65"/>
      <c r="E92" s="7">
        <v>13657.170731707318</v>
      </c>
      <c r="F92" s="15"/>
      <c r="G92" s="7">
        <f t="shared" si="1"/>
        <v>0</v>
      </c>
      <c r="H92" s="9"/>
    </row>
    <row r="93" spans="1:8" s="2" customFormat="1">
      <c r="A93" s="55" t="s">
        <v>301</v>
      </c>
      <c r="B93" s="4" t="s">
        <v>48</v>
      </c>
      <c r="C93" s="65" t="s">
        <v>285</v>
      </c>
      <c r="D93" s="65"/>
      <c r="E93" s="7">
        <v>5822.6341463414628</v>
      </c>
      <c r="F93" s="15"/>
      <c r="G93" s="7">
        <f t="shared" si="1"/>
        <v>0</v>
      </c>
      <c r="H93" s="9"/>
    </row>
    <row r="94" spans="1:8" s="2" customFormat="1">
      <c r="A94" s="55" t="s">
        <v>299</v>
      </c>
      <c r="B94" s="4" t="s">
        <v>48</v>
      </c>
      <c r="C94" s="65"/>
      <c r="D94" s="65"/>
      <c r="E94" s="7">
        <v>5822.6341463414628</v>
      </c>
      <c r="F94" s="15"/>
      <c r="G94" s="7">
        <f t="shared" si="1"/>
        <v>0</v>
      </c>
      <c r="H94" s="9"/>
    </row>
    <row r="95" spans="1:8" s="2" customFormat="1">
      <c r="A95" s="55" t="s">
        <v>303</v>
      </c>
      <c r="B95" s="4" t="s">
        <v>48</v>
      </c>
      <c r="C95" s="65"/>
      <c r="D95" s="65"/>
      <c r="E95" s="7">
        <v>5822.6341463414628</v>
      </c>
      <c r="F95" s="15"/>
      <c r="G95" s="7">
        <f t="shared" si="1"/>
        <v>0</v>
      </c>
      <c r="H95" s="9"/>
    </row>
    <row r="96" spans="1:8" s="2" customFormat="1">
      <c r="A96" s="55" t="s">
        <v>304</v>
      </c>
      <c r="B96" s="4" t="s">
        <v>48</v>
      </c>
      <c r="C96" s="65"/>
      <c r="D96" s="65"/>
      <c r="E96" s="7">
        <v>5822.6341463414628</v>
      </c>
      <c r="F96" s="15"/>
      <c r="G96" s="7">
        <f t="shared" si="1"/>
        <v>0</v>
      </c>
      <c r="H96" s="9"/>
    </row>
    <row r="97" spans="1:8" s="2" customFormat="1">
      <c r="A97" s="55" t="s">
        <v>305</v>
      </c>
      <c r="B97" s="4" t="s">
        <v>50</v>
      </c>
      <c r="C97" s="65"/>
      <c r="D97" s="65"/>
      <c r="E97" s="7">
        <v>6373.3463414634143</v>
      </c>
      <c r="F97" s="15"/>
      <c r="G97" s="7">
        <f t="shared" si="1"/>
        <v>0</v>
      </c>
      <c r="H97" s="9"/>
    </row>
    <row r="98" spans="1:8" s="2" customFormat="1">
      <c r="A98" s="55" t="s">
        <v>306</v>
      </c>
      <c r="B98" s="4" t="s">
        <v>50</v>
      </c>
      <c r="C98" s="65"/>
      <c r="D98" s="65"/>
      <c r="E98" s="7">
        <v>6373.3463414634143</v>
      </c>
      <c r="F98" s="15"/>
      <c r="G98" s="7">
        <f t="shared" si="1"/>
        <v>0</v>
      </c>
      <c r="H98" s="9"/>
    </row>
    <row r="99" spans="1:8" s="2" customFormat="1">
      <c r="A99" s="55" t="s">
        <v>137</v>
      </c>
      <c r="B99" s="4" t="s">
        <v>48</v>
      </c>
      <c r="C99" s="11"/>
      <c r="D99" s="6"/>
      <c r="E99" s="7">
        <v>5314.5365853658541</v>
      </c>
      <c r="F99" s="15"/>
      <c r="G99" s="7">
        <f t="shared" si="1"/>
        <v>0</v>
      </c>
      <c r="H99" s="9"/>
    </row>
    <row r="100" spans="1:8" s="2" customFormat="1">
      <c r="A100" s="55" t="s">
        <v>138</v>
      </c>
      <c r="B100" s="4" t="s">
        <v>48</v>
      </c>
      <c r="C100" s="11"/>
      <c r="D100" s="6"/>
      <c r="E100" s="7">
        <v>5314.5365853658541</v>
      </c>
      <c r="F100" s="15"/>
      <c r="G100" s="7">
        <f t="shared" si="1"/>
        <v>0</v>
      </c>
      <c r="H100" s="9"/>
    </row>
    <row r="101" spans="1:8" s="2" customFormat="1">
      <c r="A101" s="55" t="s">
        <v>232</v>
      </c>
      <c r="B101" s="4" t="s">
        <v>47</v>
      </c>
      <c r="C101" s="11"/>
      <c r="D101" s="6">
        <v>80</v>
      </c>
      <c r="E101" s="7">
        <v>18693.073170731706</v>
      </c>
      <c r="F101" s="15"/>
      <c r="G101" s="7">
        <f t="shared" si="1"/>
        <v>0</v>
      </c>
      <c r="H101" s="9"/>
    </row>
    <row r="102" spans="1:8" s="2" customFormat="1">
      <c r="A102" s="55" t="s">
        <v>232</v>
      </c>
      <c r="B102" s="4" t="s">
        <v>46</v>
      </c>
      <c r="C102" s="11"/>
      <c r="D102" s="6"/>
      <c r="E102" s="7">
        <v>1922.5756097560977</v>
      </c>
      <c r="F102" s="15"/>
      <c r="G102" s="7">
        <f t="shared" si="1"/>
        <v>0</v>
      </c>
      <c r="H102" s="9"/>
    </row>
    <row r="103" spans="1:8" s="2" customFormat="1">
      <c r="A103" s="55" t="s">
        <v>197</v>
      </c>
      <c r="B103" s="4" t="s">
        <v>46</v>
      </c>
      <c r="C103" s="11"/>
      <c r="D103" s="6"/>
      <c r="E103" s="7">
        <v>1770.1463414634145</v>
      </c>
      <c r="F103" s="15"/>
      <c r="G103" s="7">
        <f t="shared" si="1"/>
        <v>0</v>
      </c>
      <c r="H103" s="9"/>
    </row>
    <row r="104" spans="1:8" s="2" customFormat="1">
      <c r="A104" s="55" t="s">
        <v>197</v>
      </c>
      <c r="B104" s="4" t="s">
        <v>48</v>
      </c>
      <c r="C104" s="11"/>
      <c r="D104" s="6"/>
      <c r="E104" s="7">
        <v>4044.2926829268295</v>
      </c>
      <c r="F104" s="15"/>
      <c r="G104" s="7">
        <f t="shared" si="1"/>
        <v>0</v>
      </c>
      <c r="H104" s="9"/>
    </row>
    <row r="105" spans="1:8" s="2" customFormat="1">
      <c r="A105" s="55" t="s">
        <v>205</v>
      </c>
      <c r="B105" s="4" t="s">
        <v>47</v>
      </c>
      <c r="C105" s="11"/>
      <c r="D105" s="6">
        <v>150</v>
      </c>
      <c r="E105" s="7">
        <v>13640.780487804877</v>
      </c>
      <c r="F105" s="15"/>
      <c r="G105" s="7">
        <f t="shared" si="1"/>
        <v>0</v>
      </c>
      <c r="H105" s="9"/>
    </row>
    <row r="106" spans="1:8" s="2" customFormat="1">
      <c r="A106" s="55" t="s">
        <v>205</v>
      </c>
      <c r="B106" s="4" t="s">
        <v>47</v>
      </c>
      <c r="C106" s="11"/>
      <c r="D106" s="6">
        <v>200</v>
      </c>
      <c r="E106" s="7">
        <v>17176.975609756097</v>
      </c>
      <c r="F106" s="15"/>
      <c r="G106" s="7">
        <f t="shared" si="1"/>
        <v>0</v>
      </c>
      <c r="H106" s="9"/>
    </row>
    <row r="107" spans="1:8" s="2" customFormat="1">
      <c r="A107" s="55" t="s">
        <v>205</v>
      </c>
      <c r="B107" s="4" t="s">
        <v>46</v>
      </c>
      <c r="C107" s="11"/>
      <c r="D107" s="6"/>
      <c r="E107" s="7">
        <v>1770.1463414634145</v>
      </c>
      <c r="F107" s="15"/>
      <c r="G107" s="7">
        <f t="shared" si="1"/>
        <v>0</v>
      </c>
      <c r="H107" s="9"/>
    </row>
    <row r="108" spans="1:8" s="2" customFormat="1">
      <c r="A108" s="55" t="s">
        <v>205</v>
      </c>
      <c r="B108" s="4" t="s">
        <v>51</v>
      </c>
      <c r="C108" s="11"/>
      <c r="D108" s="6"/>
      <c r="E108" s="7">
        <v>45585.365853658535</v>
      </c>
      <c r="F108" s="15"/>
      <c r="G108" s="7">
        <f t="shared" si="1"/>
        <v>0</v>
      </c>
      <c r="H108" s="9" t="s">
        <v>195</v>
      </c>
    </row>
    <row r="109" spans="1:8" s="2" customFormat="1">
      <c r="A109" s="55" t="s">
        <v>206</v>
      </c>
      <c r="B109" s="4" t="s">
        <v>47</v>
      </c>
      <c r="C109" s="11"/>
      <c r="D109" s="6">
        <v>150</v>
      </c>
      <c r="E109" s="7">
        <v>13640.780487804877</v>
      </c>
      <c r="F109" s="15"/>
      <c r="G109" s="7">
        <f t="shared" si="1"/>
        <v>0</v>
      </c>
      <c r="H109" s="9"/>
    </row>
    <row r="110" spans="1:8" s="2" customFormat="1">
      <c r="A110" s="55" t="s">
        <v>206</v>
      </c>
      <c r="B110" s="4" t="s">
        <v>47</v>
      </c>
      <c r="C110" s="11"/>
      <c r="D110" s="6">
        <v>200</v>
      </c>
      <c r="E110" s="7">
        <v>17176.975609756097</v>
      </c>
      <c r="F110" s="15"/>
      <c r="G110" s="7">
        <f t="shared" si="1"/>
        <v>0</v>
      </c>
      <c r="H110" s="9"/>
    </row>
    <row r="111" spans="1:8" s="2" customFormat="1">
      <c r="A111" s="55" t="s">
        <v>206</v>
      </c>
      <c r="B111" s="4" t="s">
        <v>46</v>
      </c>
      <c r="C111" s="11"/>
      <c r="D111" s="6"/>
      <c r="E111" s="7">
        <v>1770.1463414634145</v>
      </c>
      <c r="F111" s="15"/>
      <c r="G111" s="7">
        <f t="shared" si="1"/>
        <v>0</v>
      </c>
      <c r="H111" s="9"/>
    </row>
    <row r="112" spans="1:8" s="2" customFormat="1">
      <c r="A112" s="55" t="s">
        <v>233</v>
      </c>
      <c r="B112" s="4" t="s">
        <v>44</v>
      </c>
      <c r="C112" s="11"/>
      <c r="D112" s="6"/>
      <c r="E112" s="7">
        <v>2274.1463414634145</v>
      </c>
      <c r="F112" s="15"/>
      <c r="G112" s="7">
        <f t="shared" si="1"/>
        <v>0</v>
      </c>
      <c r="H112" s="9"/>
    </row>
    <row r="113" spans="1:8" s="2" customFormat="1">
      <c r="A113" s="55" t="s">
        <v>233</v>
      </c>
      <c r="B113" s="4" t="s">
        <v>48</v>
      </c>
      <c r="C113" s="11"/>
      <c r="D113" s="6"/>
      <c r="E113" s="7">
        <v>4044.2926829268295</v>
      </c>
      <c r="F113" s="15"/>
      <c r="G113" s="7">
        <f t="shared" si="1"/>
        <v>0</v>
      </c>
      <c r="H113" s="9"/>
    </row>
    <row r="114" spans="1:8" s="2" customFormat="1">
      <c r="A114" s="61" t="s">
        <v>233</v>
      </c>
      <c r="B114" s="4" t="s">
        <v>51</v>
      </c>
      <c r="C114" s="11"/>
      <c r="D114" s="6"/>
      <c r="E114" s="7">
        <v>45585.365853658535</v>
      </c>
      <c r="F114" s="15"/>
      <c r="G114" s="7">
        <f t="shared" si="1"/>
        <v>0</v>
      </c>
      <c r="H114" s="9" t="s">
        <v>195</v>
      </c>
    </row>
    <row r="115" spans="1:8" s="2" customFormat="1">
      <c r="A115" s="55" t="s">
        <v>234</v>
      </c>
      <c r="B115" s="4" t="s">
        <v>51</v>
      </c>
      <c r="C115" s="11"/>
      <c r="D115" s="6"/>
      <c r="E115" s="7">
        <v>45585.365853658535</v>
      </c>
      <c r="F115" s="15"/>
      <c r="G115" s="7">
        <f t="shared" si="1"/>
        <v>0</v>
      </c>
      <c r="H115" s="9" t="s">
        <v>195</v>
      </c>
    </row>
    <row r="116" spans="1:8" s="2" customFormat="1">
      <c r="A116" s="55" t="s">
        <v>235</v>
      </c>
      <c r="B116" s="4" t="s">
        <v>47</v>
      </c>
      <c r="C116" s="11"/>
      <c r="D116" s="6">
        <v>100</v>
      </c>
      <c r="E116" s="7">
        <v>17176.975609756097</v>
      </c>
      <c r="F116" s="15"/>
      <c r="G116" s="7">
        <f t="shared" si="1"/>
        <v>0</v>
      </c>
      <c r="H116" s="9"/>
    </row>
    <row r="117" spans="1:8" s="2" customFormat="1">
      <c r="A117" s="55" t="s">
        <v>235</v>
      </c>
      <c r="B117" s="4" t="s">
        <v>47</v>
      </c>
      <c r="C117" s="11"/>
      <c r="D117" s="6">
        <v>150</v>
      </c>
      <c r="E117" s="7">
        <v>17176.975609756097</v>
      </c>
      <c r="F117" s="15"/>
      <c r="G117" s="7">
        <f t="shared" si="1"/>
        <v>0</v>
      </c>
      <c r="H117" s="9"/>
    </row>
    <row r="118" spans="1:8" s="2" customFormat="1">
      <c r="A118" s="55" t="s">
        <v>235</v>
      </c>
      <c r="B118" s="4" t="s">
        <v>48</v>
      </c>
      <c r="C118" s="11"/>
      <c r="D118" s="6"/>
      <c r="E118" s="7">
        <v>4044.2926829268295</v>
      </c>
      <c r="F118" s="15"/>
      <c r="G118" s="7">
        <f t="shared" si="1"/>
        <v>0</v>
      </c>
      <c r="H118" s="9"/>
    </row>
    <row r="119" spans="1:8" s="2" customFormat="1">
      <c r="A119" s="55" t="s">
        <v>236</v>
      </c>
      <c r="B119" s="4" t="s">
        <v>51</v>
      </c>
      <c r="C119" s="11"/>
      <c r="D119" s="6"/>
      <c r="E119" s="7">
        <v>32882.92682926829</v>
      </c>
      <c r="F119" s="15"/>
      <c r="G119" s="7">
        <f t="shared" si="1"/>
        <v>0</v>
      </c>
      <c r="H119" s="9" t="s">
        <v>195</v>
      </c>
    </row>
    <row r="120" spans="1:8" s="2" customFormat="1">
      <c r="A120" s="55" t="s">
        <v>198</v>
      </c>
      <c r="B120" s="4" t="s">
        <v>46</v>
      </c>
      <c r="C120" s="11"/>
      <c r="D120" s="6"/>
      <c r="E120" s="7">
        <v>1871.7658536585363</v>
      </c>
      <c r="F120" s="15"/>
      <c r="G120" s="7">
        <f t="shared" si="1"/>
        <v>0</v>
      </c>
      <c r="H120" s="9"/>
    </row>
    <row r="121" spans="1:8" s="2" customFormat="1">
      <c r="A121" s="55" t="s">
        <v>198</v>
      </c>
      <c r="B121" s="4" t="s">
        <v>48</v>
      </c>
      <c r="C121" s="11"/>
      <c r="D121" s="6"/>
      <c r="E121" s="7">
        <v>4298.3414634146338</v>
      </c>
      <c r="F121" s="15"/>
      <c r="G121" s="7">
        <f t="shared" si="1"/>
        <v>0</v>
      </c>
      <c r="H121" s="9"/>
    </row>
    <row r="122" spans="1:8" s="2" customFormat="1">
      <c r="A122" s="55" t="s">
        <v>198</v>
      </c>
      <c r="B122" s="4" t="s">
        <v>47</v>
      </c>
      <c r="C122" s="11"/>
      <c r="D122" s="6">
        <v>70</v>
      </c>
      <c r="E122" s="7">
        <v>17176.975609756097</v>
      </c>
      <c r="F122" s="15"/>
      <c r="G122" s="7">
        <f t="shared" si="1"/>
        <v>0</v>
      </c>
      <c r="H122" s="9"/>
    </row>
    <row r="123" spans="1:8" s="2" customFormat="1">
      <c r="A123" s="55" t="s">
        <v>198</v>
      </c>
      <c r="B123" s="4" t="s">
        <v>47</v>
      </c>
      <c r="C123" s="11"/>
      <c r="D123" s="6">
        <v>80</v>
      </c>
      <c r="E123" s="7">
        <v>18693.073170731706</v>
      </c>
      <c r="F123" s="15"/>
      <c r="G123" s="7">
        <f t="shared" si="1"/>
        <v>0</v>
      </c>
      <c r="H123" s="9"/>
    </row>
    <row r="124" spans="1:8" s="2" customFormat="1">
      <c r="A124" s="55" t="s">
        <v>237</v>
      </c>
      <c r="B124" s="4" t="s">
        <v>44</v>
      </c>
      <c r="C124" s="11"/>
      <c r="D124" s="6"/>
      <c r="E124" s="7">
        <v>2274.1463414634145</v>
      </c>
      <c r="F124" s="15"/>
      <c r="G124" s="7">
        <f t="shared" si="1"/>
        <v>0</v>
      </c>
      <c r="H124" s="9"/>
    </row>
    <row r="125" spans="1:8" s="2" customFormat="1">
      <c r="A125" s="55" t="s">
        <v>238</v>
      </c>
      <c r="B125" s="4" t="s">
        <v>48</v>
      </c>
      <c r="C125" s="11"/>
      <c r="D125" s="6"/>
      <c r="E125" s="7">
        <v>4044.2926829268295</v>
      </c>
      <c r="F125" s="15"/>
      <c r="G125" s="7">
        <f t="shared" si="1"/>
        <v>0</v>
      </c>
      <c r="H125" s="9"/>
    </row>
    <row r="126" spans="1:8" s="2" customFormat="1">
      <c r="A126" s="55" t="s">
        <v>199</v>
      </c>
      <c r="B126" s="4" t="s">
        <v>44</v>
      </c>
      <c r="C126" s="11"/>
      <c r="D126" s="6"/>
      <c r="E126" s="7">
        <v>2121.7170731707315</v>
      </c>
      <c r="F126" s="15"/>
      <c r="G126" s="7">
        <f t="shared" si="1"/>
        <v>0</v>
      </c>
      <c r="H126" s="9"/>
    </row>
    <row r="127" spans="1:8" s="2" customFormat="1">
      <c r="A127" s="12" t="s">
        <v>29</v>
      </c>
      <c r="B127" s="10" t="s">
        <v>46</v>
      </c>
      <c r="C127" s="11"/>
      <c r="D127" s="6"/>
      <c r="E127" s="7">
        <v>1617.7170731707317</v>
      </c>
      <c r="F127" s="15"/>
      <c r="G127" s="7">
        <f t="shared" si="1"/>
        <v>0</v>
      </c>
      <c r="H127" s="9"/>
    </row>
    <row r="128" spans="1:8" s="2" customFormat="1">
      <c r="A128" s="13" t="s">
        <v>239</v>
      </c>
      <c r="B128" s="4" t="s">
        <v>46</v>
      </c>
      <c r="C128" s="11"/>
      <c r="D128" s="6"/>
      <c r="E128" s="7">
        <v>1566.9073170731708</v>
      </c>
      <c r="F128" s="15"/>
      <c r="G128" s="7">
        <f t="shared" si="1"/>
        <v>0</v>
      </c>
      <c r="H128" s="9"/>
    </row>
    <row r="129" spans="1:8" s="2" customFormat="1">
      <c r="A129" s="13" t="s">
        <v>240</v>
      </c>
      <c r="B129" s="4" t="s">
        <v>46</v>
      </c>
      <c r="C129" s="11"/>
      <c r="D129" s="6"/>
      <c r="E129" s="7">
        <v>1566.9073170731708</v>
      </c>
      <c r="F129" s="15"/>
      <c r="G129" s="7">
        <f t="shared" si="1"/>
        <v>0</v>
      </c>
      <c r="H129" s="9"/>
    </row>
    <row r="130" spans="1:8" s="2" customFormat="1">
      <c r="A130" s="13" t="s">
        <v>241</v>
      </c>
      <c r="B130" s="4" t="s">
        <v>46</v>
      </c>
      <c r="C130" s="11"/>
      <c r="D130" s="6"/>
      <c r="E130" s="7">
        <v>2278.2439024390242</v>
      </c>
      <c r="F130" s="15"/>
      <c r="G130" s="7">
        <f t="shared" si="1"/>
        <v>0</v>
      </c>
      <c r="H130" s="9"/>
    </row>
    <row r="131" spans="1:8" s="2" customFormat="1">
      <c r="A131" s="13" t="s">
        <v>242</v>
      </c>
      <c r="B131" s="4" t="s">
        <v>46</v>
      </c>
      <c r="C131" s="11"/>
      <c r="D131" s="6"/>
      <c r="E131" s="7">
        <v>2278.2439024390242</v>
      </c>
      <c r="F131" s="15"/>
      <c r="G131" s="7">
        <f t="shared" si="1"/>
        <v>0</v>
      </c>
      <c r="H131" s="9"/>
    </row>
    <row r="132" spans="1:8" s="2" customFormat="1">
      <c r="A132" s="13" t="s">
        <v>77</v>
      </c>
      <c r="B132" s="4" t="s">
        <v>46</v>
      </c>
      <c r="C132" s="11"/>
      <c r="D132" s="6"/>
      <c r="E132" s="7">
        <v>2278.2439024390242</v>
      </c>
      <c r="F132" s="15"/>
      <c r="G132" s="7">
        <f t="shared" si="1"/>
        <v>0</v>
      </c>
      <c r="H132" s="9"/>
    </row>
    <row r="133" spans="1:8" s="2" customFormat="1">
      <c r="A133" s="13" t="s">
        <v>78</v>
      </c>
      <c r="B133" s="4" t="s">
        <v>45</v>
      </c>
      <c r="C133" s="11"/>
      <c r="D133" s="6"/>
      <c r="E133" s="7">
        <v>1187.8829268292682</v>
      </c>
      <c r="F133" s="15"/>
      <c r="G133" s="7">
        <f t="shared" si="1"/>
        <v>0</v>
      </c>
      <c r="H133" s="9"/>
    </row>
    <row r="134" spans="1:8" s="2" customFormat="1">
      <c r="A134" s="13" t="s">
        <v>79</v>
      </c>
      <c r="B134" s="4" t="s">
        <v>45</v>
      </c>
      <c r="C134" s="11"/>
      <c r="D134" s="6"/>
      <c r="E134" s="7">
        <v>1187.8829268292682</v>
      </c>
      <c r="F134" s="15"/>
      <c r="G134" s="7">
        <f t="shared" si="1"/>
        <v>0</v>
      </c>
      <c r="H134" s="9"/>
    </row>
    <row r="135" spans="1:8" s="2" customFormat="1">
      <c r="A135" s="13" t="s">
        <v>81</v>
      </c>
      <c r="B135" s="4" t="s">
        <v>45</v>
      </c>
      <c r="C135" s="11"/>
      <c r="D135" s="6"/>
      <c r="E135" s="7">
        <v>1187.8829268292682</v>
      </c>
      <c r="F135" s="15"/>
      <c r="G135" s="7">
        <f t="shared" si="1"/>
        <v>0</v>
      </c>
      <c r="H135" s="9"/>
    </row>
    <row r="136" spans="1:8" s="2" customFormat="1">
      <c r="A136" s="13" t="s">
        <v>80</v>
      </c>
      <c r="B136" s="4" t="s">
        <v>45</v>
      </c>
      <c r="C136" s="11"/>
      <c r="D136" s="6"/>
      <c r="E136" s="7">
        <v>1187.8829268292682</v>
      </c>
      <c r="F136" s="15"/>
      <c r="G136" s="7">
        <f t="shared" si="1"/>
        <v>0</v>
      </c>
      <c r="H136" s="9"/>
    </row>
    <row r="137" spans="1:8" s="2" customFormat="1">
      <c r="A137" s="55" t="s">
        <v>139</v>
      </c>
      <c r="B137" s="4" t="s">
        <v>44</v>
      </c>
      <c r="C137" s="11"/>
      <c r="D137" s="6"/>
      <c r="E137" s="7">
        <v>2426.5756097560975</v>
      </c>
      <c r="F137" s="15"/>
      <c r="G137" s="7">
        <f t="shared" si="1"/>
        <v>0</v>
      </c>
      <c r="H137" s="9"/>
    </row>
    <row r="138" spans="1:8" s="2" customFormat="1">
      <c r="A138" s="55" t="s">
        <v>140</v>
      </c>
      <c r="B138" s="4" t="s">
        <v>46</v>
      </c>
      <c r="C138" s="11"/>
      <c r="D138" s="6"/>
      <c r="E138" s="7">
        <v>1922.5756097560977</v>
      </c>
      <c r="F138" s="15"/>
      <c r="G138" s="7">
        <f t="shared" si="1"/>
        <v>0</v>
      </c>
      <c r="H138" s="9"/>
    </row>
    <row r="139" spans="1:8" s="2" customFormat="1">
      <c r="A139" s="55" t="s">
        <v>141</v>
      </c>
      <c r="B139" s="4" t="s">
        <v>44</v>
      </c>
      <c r="C139" s="11"/>
      <c r="D139" s="6"/>
      <c r="E139" s="7">
        <v>2426.5756097560975</v>
      </c>
      <c r="F139" s="15"/>
      <c r="G139" s="7">
        <f t="shared" si="1"/>
        <v>0</v>
      </c>
      <c r="H139" s="9"/>
    </row>
    <row r="140" spans="1:8" s="2" customFormat="1">
      <c r="A140" s="55" t="s">
        <v>141</v>
      </c>
      <c r="B140" s="4" t="s">
        <v>48</v>
      </c>
      <c r="C140" s="11"/>
      <c r="D140" s="6"/>
      <c r="E140" s="7">
        <v>4806.4390243902435</v>
      </c>
      <c r="F140" s="15"/>
      <c r="G140" s="7">
        <f t="shared" si="1"/>
        <v>0</v>
      </c>
      <c r="H140" s="9"/>
    </row>
    <row r="141" spans="1:8" s="2" customFormat="1">
      <c r="A141" s="55" t="s">
        <v>142</v>
      </c>
      <c r="B141" s="4" t="s">
        <v>44</v>
      </c>
      <c r="C141" s="11"/>
      <c r="D141" s="6"/>
      <c r="E141" s="7">
        <v>2426.5756097560975</v>
      </c>
      <c r="F141" s="15"/>
      <c r="G141" s="7">
        <f t="shared" si="1"/>
        <v>0</v>
      </c>
      <c r="H141" s="9"/>
    </row>
    <row r="142" spans="1:8" s="2" customFormat="1">
      <c r="A142" s="55" t="s">
        <v>142</v>
      </c>
      <c r="B142" s="4" t="s">
        <v>50</v>
      </c>
      <c r="C142" s="11"/>
      <c r="D142" s="6"/>
      <c r="E142" s="7">
        <v>6068.4878048780483</v>
      </c>
      <c r="F142" s="15"/>
      <c r="G142" s="7">
        <f t="shared" si="1"/>
        <v>0</v>
      </c>
      <c r="H142" s="9"/>
    </row>
    <row r="143" spans="1:8" s="2" customFormat="1">
      <c r="A143" s="55" t="s">
        <v>143</v>
      </c>
      <c r="B143" s="4" t="s">
        <v>46</v>
      </c>
      <c r="C143" s="11"/>
      <c r="D143" s="6"/>
      <c r="E143" s="7">
        <v>1922.5756097560977</v>
      </c>
      <c r="F143" s="15"/>
      <c r="G143" s="7">
        <f t="shared" si="1"/>
        <v>0</v>
      </c>
      <c r="H143" s="9"/>
    </row>
    <row r="144" spans="1:8" s="2" customFormat="1">
      <c r="A144" s="55" t="s">
        <v>143</v>
      </c>
      <c r="B144" s="4" t="s">
        <v>50</v>
      </c>
      <c r="C144" s="11"/>
      <c r="D144" s="6"/>
      <c r="E144" s="7">
        <v>6068.4878048780483</v>
      </c>
      <c r="F144" s="15"/>
      <c r="G144" s="7">
        <f t="shared" si="1"/>
        <v>0</v>
      </c>
      <c r="H144" s="9"/>
    </row>
    <row r="145" spans="1:8" s="2" customFormat="1">
      <c r="A145" s="13" t="s">
        <v>30</v>
      </c>
      <c r="B145" s="4" t="s">
        <v>44</v>
      </c>
      <c r="C145" s="11"/>
      <c r="D145" s="6"/>
      <c r="E145" s="7">
        <v>2147.1219512195121</v>
      </c>
      <c r="F145" s="15"/>
      <c r="G145" s="7">
        <f t="shared" si="1"/>
        <v>0</v>
      </c>
      <c r="H145" s="9"/>
    </row>
    <row r="146" spans="1:8" s="2" customFormat="1">
      <c r="A146" s="13" t="s">
        <v>31</v>
      </c>
      <c r="B146" s="4" t="s">
        <v>49</v>
      </c>
      <c r="C146" s="11"/>
      <c r="D146" s="6"/>
      <c r="E146" s="7">
        <v>1768.0975609756097</v>
      </c>
      <c r="F146" s="15"/>
      <c r="G146" s="7">
        <f t="shared" si="1"/>
        <v>0</v>
      </c>
      <c r="H146" s="9"/>
    </row>
    <row r="147" spans="1:8" s="2" customFormat="1">
      <c r="A147" s="13" t="s">
        <v>82</v>
      </c>
      <c r="B147" s="4" t="s">
        <v>44</v>
      </c>
      <c r="C147" s="11"/>
      <c r="D147" s="6"/>
      <c r="E147" s="7">
        <v>2121.7170731707315</v>
      </c>
      <c r="F147" s="15"/>
      <c r="G147" s="7">
        <f t="shared" si="1"/>
        <v>0</v>
      </c>
      <c r="H147" s="9"/>
    </row>
    <row r="148" spans="1:8" s="2" customFormat="1">
      <c r="A148" s="13" t="s">
        <v>83</v>
      </c>
      <c r="B148" s="4" t="s">
        <v>44</v>
      </c>
      <c r="C148" s="11"/>
      <c r="D148" s="6"/>
      <c r="E148" s="7">
        <v>2121.7170731707315</v>
      </c>
      <c r="F148" s="15"/>
      <c r="G148" s="7">
        <f t="shared" si="1"/>
        <v>0</v>
      </c>
      <c r="H148" s="9"/>
    </row>
    <row r="149" spans="1:8" s="2" customFormat="1">
      <c r="A149" s="13" t="s">
        <v>84</v>
      </c>
      <c r="B149" s="4" t="s">
        <v>44</v>
      </c>
      <c r="C149" s="11"/>
      <c r="D149" s="6"/>
      <c r="E149" s="7">
        <v>2121.7170731707315</v>
      </c>
      <c r="F149" s="15"/>
      <c r="G149" s="7">
        <f t="shared" si="1"/>
        <v>0</v>
      </c>
      <c r="H149" s="9"/>
    </row>
    <row r="150" spans="1:8" s="2" customFormat="1">
      <c r="A150" s="55" t="s">
        <v>307</v>
      </c>
      <c r="B150" s="4" t="s">
        <v>50</v>
      </c>
      <c r="C150" s="65"/>
      <c r="D150" s="65"/>
      <c r="E150" s="7">
        <v>6068.4878048780483</v>
      </c>
      <c r="F150" s="15"/>
      <c r="G150" s="7">
        <f t="shared" si="1"/>
        <v>0</v>
      </c>
      <c r="H150" s="9"/>
    </row>
    <row r="151" spans="1:8" s="2" customFormat="1">
      <c r="A151" s="55" t="s">
        <v>308</v>
      </c>
      <c r="B151" s="4" t="s">
        <v>50</v>
      </c>
      <c r="C151" s="65"/>
      <c r="D151" s="65"/>
      <c r="E151" s="7">
        <v>6068.4878048780483</v>
      </c>
      <c r="F151" s="15"/>
      <c r="G151" s="7">
        <f t="shared" ref="G151:G214" si="2">E151*F151</f>
        <v>0</v>
      </c>
      <c r="H151" s="9"/>
    </row>
    <row r="152" spans="1:8" s="2" customFormat="1">
      <c r="A152" s="55" t="s">
        <v>309</v>
      </c>
      <c r="B152" s="4" t="s">
        <v>50</v>
      </c>
      <c r="C152" s="65"/>
      <c r="D152" s="65"/>
      <c r="E152" s="7">
        <v>6576.5853658536589</v>
      </c>
      <c r="F152" s="15"/>
      <c r="G152" s="7">
        <f t="shared" si="2"/>
        <v>0</v>
      </c>
      <c r="H152" s="9"/>
    </row>
    <row r="153" spans="1:8" s="2" customFormat="1">
      <c r="A153" s="55" t="s">
        <v>310</v>
      </c>
      <c r="B153" s="4" t="s">
        <v>50</v>
      </c>
      <c r="C153" s="65"/>
      <c r="D153" s="65"/>
      <c r="E153" s="7">
        <v>6373.3463414634143</v>
      </c>
      <c r="F153" s="15"/>
      <c r="G153" s="7">
        <f t="shared" si="2"/>
        <v>0</v>
      </c>
      <c r="H153" s="9"/>
    </row>
    <row r="154" spans="1:8" s="2" customFormat="1">
      <c r="A154" s="55" t="s">
        <v>311</v>
      </c>
      <c r="B154" s="4" t="s">
        <v>50</v>
      </c>
      <c r="C154" s="65"/>
      <c r="D154" s="65"/>
      <c r="E154" s="7">
        <v>6068.4878048780483</v>
      </c>
      <c r="F154" s="15"/>
      <c r="G154" s="7">
        <f t="shared" si="2"/>
        <v>0</v>
      </c>
      <c r="H154" s="9"/>
    </row>
    <row r="155" spans="1:8" s="2" customFormat="1">
      <c r="A155" s="55" t="s">
        <v>176</v>
      </c>
      <c r="B155" s="4" t="s">
        <v>46</v>
      </c>
      <c r="C155" s="11"/>
      <c r="D155" s="6"/>
      <c r="E155" s="7">
        <v>1516.0975609756099</v>
      </c>
      <c r="F155" s="15"/>
      <c r="G155" s="7">
        <f t="shared" si="2"/>
        <v>0</v>
      </c>
      <c r="H155" s="9"/>
    </row>
    <row r="156" spans="1:8" s="2" customFormat="1">
      <c r="A156" s="13" t="s">
        <v>32</v>
      </c>
      <c r="B156" s="4" t="s">
        <v>46</v>
      </c>
      <c r="C156" s="11"/>
      <c r="D156" s="6"/>
      <c r="E156" s="7">
        <v>1617.7170731707317</v>
      </c>
      <c r="F156" s="15"/>
      <c r="G156" s="7">
        <f t="shared" si="2"/>
        <v>0</v>
      </c>
      <c r="H156" s="9"/>
    </row>
    <row r="157" spans="1:8" s="2" customFormat="1">
      <c r="A157" s="13" t="s">
        <v>243</v>
      </c>
      <c r="B157" s="4" t="s">
        <v>46</v>
      </c>
      <c r="C157" s="11"/>
      <c r="D157" s="6"/>
      <c r="E157" s="7">
        <v>1770.1463414634145</v>
      </c>
      <c r="F157" s="15"/>
      <c r="G157" s="7">
        <f t="shared" si="2"/>
        <v>0</v>
      </c>
      <c r="H157" s="9"/>
    </row>
    <row r="158" spans="1:8" s="2" customFormat="1">
      <c r="A158" s="13" t="s">
        <v>243</v>
      </c>
      <c r="B158" s="4" t="s">
        <v>44</v>
      </c>
      <c r="C158" s="11"/>
      <c r="D158" s="6"/>
      <c r="E158" s="7">
        <v>2274.1463414634145</v>
      </c>
      <c r="F158" s="15"/>
      <c r="G158" s="7">
        <f t="shared" si="2"/>
        <v>0</v>
      </c>
      <c r="H158" s="9"/>
    </row>
    <row r="159" spans="1:8" s="2" customFormat="1">
      <c r="A159" s="13" t="s">
        <v>244</v>
      </c>
      <c r="B159" s="4" t="s">
        <v>48</v>
      </c>
      <c r="C159" s="11"/>
      <c r="D159" s="6"/>
      <c r="E159" s="7">
        <v>3790.2439024390246</v>
      </c>
      <c r="F159" s="15"/>
      <c r="G159" s="7">
        <f t="shared" si="2"/>
        <v>0</v>
      </c>
      <c r="H159" s="9"/>
    </row>
    <row r="160" spans="1:8" s="2" customFormat="1">
      <c r="A160" s="13" t="s">
        <v>33</v>
      </c>
      <c r="B160" s="4" t="s">
        <v>46</v>
      </c>
      <c r="C160" s="11"/>
      <c r="D160" s="6"/>
      <c r="E160" s="7">
        <v>1617.7170731707317</v>
      </c>
      <c r="F160" s="15"/>
      <c r="G160" s="7">
        <f t="shared" si="2"/>
        <v>0</v>
      </c>
      <c r="H160" s="9"/>
    </row>
    <row r="161" spans="1:8" s="2" customFormat="1">
      <c r="A161" s="13" t="s">
        <v>85</v>
      </c>
      <c r="B161" s="4" t="s">
        <v>44</v>
      </c>
      <c r="C161" s="11"/>
      <c r="D161" s="6"/>
      <c r="E161" s="7">
        <v>2426.5756097560975</v>
      </c>
      <c r="F161" s="15"/>
      <c r="G161" s="7">
        <f t="shared" si="2"/>
        <v>0</v>
      </c>
      <c r="H161" s="9"/>
    </row>
    <row r="162" spans="1:8" s="2" customFormat="1">
      <c r="A162" s="13" t="s">
        <v>86</v>
      </c>
      <c r="B162" s="4" t="s">
        <v>44</v>
      </c>
      <c r="C162" s="11"/>
      <c r="D162" s="6"/>
      <c r="E162" s="7">
        <v>2426.5756097560975</v>
      </c>
      <c r="F162" s="15"/>
      <c r="G162" s="7">
        <f t="shared" si="2"/>
        <v>0</v>
      </c>
      <c r="H162" s="9"/>
    </row>
    <row r="163" spans="1:8" s="2" customFormat="1">
      <c r="A163" s="12" t="s">
        <v>96</v>
      </c>
      <c r="B163" s="4" t="s">
        <v>44</v>
      </c>
      <c r="C163" s="11"/>
      <c r="D163" s="6"/>
      <c r="E163" s="7">
        <v>2426.5756097560975</v>
      </c>
      <c r="F163" s="15"/>
      <c r="G163" s="7">
        <f t="shared" si="2"/>
        <v>0</v>
      </c>
      <c r="H163" s="5"/>
    </row>
    <row r="164" spans="1:8" s="2" customFormat="1">
      <c r="A164" s="12" t="s">
        <v>97</v>
      </c>
      <c r="B164" s="4" t="s">
        <v>44</v>
      </c>
      <c r="C164" s="11"/>
      <c r="D164" s="6"/>
      <c r="E164" s="7">
        <v>2426.5756097560975</v>
      </c>
      <c r="F164" s="15"/>
      <c r="G164" s="7">
        <f t="shared" si="2"/>
        <v>0</v>
      </c>
      <c r="H164" s="9"/>
    </row>
    <row r="165" spans="1:8" s="2" customFormat="1">
      <c r="A165" s="13" t="s">
        <v>34</v>
      </c>
      <c r="B165" s="4" t="s">
        <v>44</v>
      </c>
      <c r="C165" s="11"/>
      <c r="D165" s="6"/>
      <c r="E165" s="7">
        <v>2426.5756097560975</v>
      </c>
      <c r="F165" s="15"/>
      <c r="G165" s="7">
        <f t="shared" si="2"/>
        <v>0</v>
      </c>
      <c r="H165" s="9"/>
    </row>
    <row r="166" spans="1:8" s="2" customFormat="1">
      <c r="A166" s="13" t="s">
        <v>89</v>
      </c>
      <c r="B166" s="4" t="s">
        <v>44</v>
      </c>
      <c r="C166" s="11"/>
      <c r="D166" s="6"/>
      <c r="E166" s="7">
        <v>2426.5756097560975</v>
      </c>
      <c r="F166" s="15"/>
      <c r="G166" s="7">
        <f t="shared" si="2"/>
        <v>0</v>
      </c>
      <c r="H166" s="9"/>
    </row>
    <row r="167" spans="1:8" s="2" customFormat="1">
      <c r="A167" s="13" t="s">
        <v>90</v>
      </c>
      <c r="B167" s="4" t="s">
        <v>44</v>
      </c>
      <c r="C167" s="11"/>
      <c r="D167" s="6"/>
      <c r="E167" s="7">
        <v>2426.5756097560975</v>
      </c>
      <c r="F167" s="15"/>
      <c r="G167" s="7">
        <f t="shared" si="2"/>
        <v>0</v>
      </c>
      <c r="H167" s="9"/>
    </row>
    <row r="168" spans="1:8" s="2" customFormat="1">
      <c r="A168" s="13" t="s">
        <v>91</v>
      </c>
      <c r="B168" s="4" t="s">
        <v>44</v>
      </c>
      <c r="C168" s="11"/>
      <c r="D168" s="6"/>
      <c r="E168" s="7">
        <v>2426.5756097560975</v>
      </c>
      <c r="F168" s="15"/>
      <c r="G168" s="7">
        <f t="shared" si="2"/>
        <v>0</v>
      </c>
      <c r="H168" s="9"/>
    </row>
    <row r="169" spans="1:8" s="2" customFormat="1">
      <c r="A169" s="13" t="s">
        <v>92</v>
      </c>
      <c r="B169" s="4" t="s">
        <v>44</v>
      </c>
      <c r="C169" s="11"/>
      <c r="D169" s="6"/>
      <c r="E169" s="7">
        <v>2426.5756097560975</v>
      </c>
      <c r="F169" s="15"/>
      <c r="G169" s="7">
        <f t="shared" si="2"/>
        <v>0</v>
      </c>
      <c r="H169" s="9"/>
    </row>
    <row r="170" spans="1:8" s="2" customFormat="1">
      <c r="A170" s="13" t="s">
        <v>94</v>
      </c>
      <c r="B170" s="4" t="s">
        <v>44</v>
      </c>
      <c r="C170" s="11"/>
      <c r="D170" s="6"/>
      <c r="E170" s="7">
        <v>2426.5756097560975</v>
      </c>
      <c r="F170" s="15"/>
      <c r="G170" s="7">
        <f t="shared" si="2"/>
        <v>0</v>
      </c>
      <c r="H170" s="9"/>
    </row>
    <row r="171" spans="1:8" s="2" customFormat="1">
      <c r="A171" s="13" t="s">
        <v>93</v>
      </c>
      <c r="B171" s="4" t="s">
        <v>44</v>
      </c>
      <c r="C171" s="11"/>
      <c r="D171" s="6"/>
      <c r="E171" s="7">
        <v>2426.5756097560975</v>
      </c>
      <c r="F171" s="15"/>
      <c r="G171" s="7">
        <f t="shared" si="2"/>
        <v>0</v>
      </c>
      <c r="H171" s="9"/>
    </row>
    <row r="172" spans="1:8" s="2" customFormat="1">
      <c r="A172" s="12" t="s">
        <v>98</v>
      </c>
      <c r="B172" s="10" t="s">
        <v>44</v>
      </c>
      <c r="C172" s="11"/>
      <c r="D172" s="6"/>
      <c r="E172" s="7">
        <v>2426.5756097560975</v>
      </c>
      <c r="F172" s="15"/>
      <c r="G172" s="7">
        <f t="shared" si="2"/>
        <v>0</v>
      </c>
      <c r="H172" s="9"/>
    </row>
    <row r="173" spans="1:8" s="2" customFormat="1">
      <c r="A173" s="13" t="s">
        <v>88</v>
      </c>
      <c r="B173" s="4" t="s">
        <v>44</v>
      </c>
      <c r="C173" s="11"/>
      <c r="D173" s="6"/>
      <c r="E173" s="7">
        <v>2426.5756097560975</v>
      </c>
      <c r="F173" s="15"/>
      <c r="G173" s="7">
        <f t="shared" si="2"/>
        <v>0</v>
      </c>
      <c r="H173" s="9"/>
    </row>
    <row r="174" spans="1:8" s="2" customFormat="1">
      <c r="A174" s="12" t="s">
        <v>95</v>
      </c>
      <c r="B174" s="10" t="s">
        <v>44</v>
      </c>
      <c r="C174" s="11"/>
      <c r="D174" s="6"/>
      <c r="E174" s="7">
        <v>2426.5756097560975</v>
      </c>
      <c r="F174" s="15"/>
      <c r="G174" s="7">
        <f t="shared" si="2"/>
        <v>0</v>
      </c>
      <c r="H174" s="5"/>
    </row>
    <row r="175" spans="1:8" s="2" customFormat="1">
      <c r="A175" s="13" t="s">
        <v>99</v>
      </c>
      <c r="B175" s="4" t="s">
        <v>44</v>
      </c>
      <c r="C175" s="11"/>
      <c r="D175" s="6"/>
      <c r="E175" s="7">
        <v>2426.5756097560975</v>
      </c>
      <c r="F175" s="15"/>
      <c r="G175" s="7">
        <f t="shared" si="2"/>
        <v>0</v>
      </c>
      <c r="H175" s="9"/>
    </row>
    <row r="176" spans="1:8" s="2" customFormat="1">
      <c r="A176" s="13" t="s">
        <v>100</v>
      </c>
      <c r="B176" s="4" t="s">
        <v>48</v>
      </c>
      <c r="C176" s="11"/>
      <c r="D176" s="6"/>
      <c r="E176" s="7">
        <v>3637.8146341463416</v>
      </c>
      <c r="F176" s="15"/>
      <c r="G176" s="7">
        <f t="shared" si="2"/>
        <v>0</v>
      </c>
      <c r="H176" s="9"/>
    </row>
    <row r="177" spans="1:8" s="2" customFormat="1">
      <c r="A177" s="13" t="s">
        <v>87</v>
      </c>
      <c r="B177" s="4" t="s">
        <v>44</v>
      </c>
      <c r="C177" s="11"/>
      <c r="D177" s="6"/>
      <c r="E177" s="7">
        <v>2426.5756097560975</v>
      </c>
      <c r="F177" s="15"/>
      <c r="G177" s="7">
        <f t="shared" si="2"/>
        <v>0</v>
      </c>
      <c r="H177" s="9"/>
    </row>
    <row r="178" spans="1:8" s="2" customFormat="1">
      <c r="A178" s="13" t="s">
        <v>109</v>
      </c>
      <c r="B178" s="4" t="s">
        <v>46</v>
      </c>
      <c r="C178" s="11"/>
      <c r="D178" s="6"/>
      <c r="E178" s="7">
        <v>1820.9560975609754</v>
      </c>
      <c r="F178" s="15"/>
      <c r="G178" s="7">
        <f t="shared" si="2"/>
        <v>0</v>
      </c>
      <c r="H178" s="9"/>
    </row>
    <row r="179" spans="1:8" s="2" customFormat="1">
      <c r="A179" s="13" t="s">
        <v>245</v>
      </c>
      <c r="B179" s="4" t="s">
        <v>46</v>
      </c>
      <c r="C179" s="11"/>
      <c r="D179" s="6"/>
      <c r="E179" s="7">
        <v>1643.1219512195123</v>
      </c>
      <c r="F179" s="15"/>
      <c r="G179" s="7">
        <f t="shared" si="2"/>
        <v>0</v>
      </c>
      <c r="H179" s="9"/>
    </row>
    <row r="180" spans="1:8" s="2" customFormat="1">
      <c r="A180" s="13" t="s">
        <v>101</v>
      </c>
      <c r="B180" s="4" t="s">
        <v>46</v>
      </c>
      <c r="C180" s="11"/>
      <c r="D180" s="6"/>
      <c r="E180" s="7">
        <v>1770.1463414634145</v>
      </c>
      <c r="F180" s="15"/>
      <c r="G180" s="7">
        <f t="shared" si="2"/>
        <v>0</v>
      </c>
      <c r="H180" s="9"/>
    </row>
    <row r="181" spans="1:8" s="2" customFormat="1">
      <c r="A181" s="13" t="s">
        <v>101</v>
      </c>
      <c r="B181" s="4" t="s">
        <v>48</v>
      </c>
      <c r="C181" s="11"/>
      <c r="D181" s="6"/>
      <c r="E181" s="7">
        <v>3637.8146341463416</v>
      </c>
      <c r="F181" s="15"/>
      <c r="G181" s="7">
        <f t="shared" si="2"/>
        <v>0</v>
      </c>
      <c r="H181" s="9"/>
    </row>
    <row r="182" spans="1:8" s="2" customFormat="1">
      <c r="A182" s="13" t="s">
        <v>102</v>
      </c>
      <c r="B182" s="4" t="s">
        <v>46</v>
      </c>
      <c r="C182" s="11"/>
      <c r="D182" s="6"/>
      <c r="E182" s="7">
        <v>1820.9560975609754</v>
      </c>
      <c r="F182" s="15"/>
      <c r="G182" s="7">
        <f t="shared" si="2"/>
        <v>0</v>
      </c>
      <c r="H182" s="9"/>
    </row>
    <row r="183" spans="1:8" s="2" customFormat="1">
      <c r="A183" s="12" t="s">
        <v>104</v>
      </c>
      <c r="B183" s="4" t="s">
        <v>46</v>
      </c>
      <c r="C183" s="11"/>
      <c r="D183" s="6"/>
      <c r="E183" s="7">
        <v>1820.9560975609754</v>
      </c>
      <c r="F183" s="15"/>
      <c r="G183" s="7">
        <f t="shared" si="2"/>
        <v>0</v>
      </c>
      <c r="H183" s="5"/>
    </row>
    <row r="184" spans="1:8" s="2" customFormat="1">
      <c r="A184" s="12" t="s">
        <v>104</v>
      </c>
      <c r="B184" s="10" t="s">
        <v>50</v>
      </c>
      <c r="C184" s="11"/>
      <c r="D184" s="6"/>
      <c r="E184" s="7">
        <v>5458.7707317073164</v>
      </c>
      <c r="F184" s="15"/>
      <c r="G184" s="7">
        <f t="shared" si="2"/>
        <v>0</v>
      </c>
      <c r="H184" s="5"/>
    </row>
    <row r="185" spans="1:8" s="2" customFormat="1">
      <c r="A185" s="13" t="s">
        <v>107</v>
      </c>
      <c r="B185" s="4" t="s">
        <v>46</v>
      </c>
      <c r="C185" s="11"/>
      <c r="D185" s="6"/>
      <c r="E185" s="7">
        <v>1922.5756097560977</v>
      </c>
      <c r="F185" s="15"/>
      <c r="G185" s="7">
        <f t="shared" si="2"/>
        <v>0</v>
      </c>
      <c r="H185" s="5"/>
    </row>
    <row r="186" spans="1:8" s="2" customFormat="1">
      <c r="A186" s="12" t="s">
        <v>105</v>
      </c>
      <c r="B186" s="10" t="s">
        <v>46</v>
      </c>
      <c r="C186" s="11"/>
      <c r="D186" s="6"/>
      <c r="E186" s="7">
        <v>1820.9560975609754</v>
      </c>
      <c r="F186" s="15"/>
      <c r="G186" s="7">
        <f t="shared" si="2"/>
        <v>0</v>
      </c>
      <c r="H186" s="5"/>
    </row>
    <row r="187" spans="1:8" s="2" customFormat="1">
      <c r="A187" s="12" t="s">
        <v>103</v>
      </c>
      <c r="B187" s="10" t="s">
        <v>46</v>
      </c>
      <c r="C187" s="11"/>
      <c r="D187" s="6"/>
      <c r="E187" s="7">
        <v>1643.1219512195123</v>
      </c>
      <c r="F187" s="15"/>
      <c r="G187" s="7">
        <f t="shared" si="2"/>
        <v>0</v>
      </c>
      <c r="H187" s="9"/>
    </row>
    <row r="188" spans="1:8" s="2" customFormat="1" ht="15" customHeight="1">
      <c r="A188" s="12" t="s">
        <v>106</v>
      </c>
      <c r="B188" s="10" t="s">
        <v>46</v>
      </c>
      <c r="C188" s="11"/>
      <c r="D188" s="6"/>
      <c r="E188" s="7">
        <v>1643.1219512195123</v>
      </c>
      <c r="F188" s="15"/>
      <c r="G188" s="7">
        <f t="shared" si="2"/>
        <v>0</v>
      </c>
      <c r="H188" s="9"/>
    </row>
    <row r="189" spans="1:8" s="2" customFormat="1" ht="15" customHeight="1">
      <c r="A189" s="13" t="s">
        <v>106</v>
      </c>
      <c r="B189" s="4" t="s">
        <v>50</v>
      </c>
      <c r="C189" s="11"/>
      <c r="D189" s="6"/>
      <c r="E189" s="7">
        <v>4645.8146341463416</v>
      </c>
      <c r="F189" s="15"/>
      <c r="G189" s="7">
        <f t="shared" si="2"/>
        <v>0</v>
      </c>
      <c r="H189" s="9"/>
    </row>
    <row r="190" spans="1:8" s="2" customFormat="1" ht="15" customHeight="1">
      <c r="A190" s="12" t="s">
        <v>108</v>
      </c>
      <c r="B190" s="4" t="s">
        <v>46</v>
      </c>
      <c r="C190" s="11"/>
      <c r="D190" s="6"/>
      <c r="E190" s="7">
        <v>1617.7170731707317</v>
      </c>
      <c r="F190" s="15"/>
      <c r="G190" s="7">
        <f t="shared" si="2"/>
        <v>0</v>
      </c>
      <c r="H190" s="5"/>
    </row>
    <row r="191" spans="1:8" s="2" customFormat="1" ht="15" customHeight="1">
      <c r="A191" s="13" t="s">
        <v>108</v>
      </c>
      <c r="B191" s="4" t="s">
        <v>48</v>
      </c>
      <c r="C191" s="11"/>
      <c r="D191" s="6"/>
      <c r="E191" s="7">
        <v>3536.1951219512193</v>
      </c>
      <c r="F191" s="15"/>
      <c r="G191" s="7">
        <f t="shared" si="2"/>
        <v>0</v>
      </c>
      <c r="H191" s="9"/>
    </row>
    <row r="192" spans="1:8" s="2" customFormat="1" ht="15" customHeight="1">
      <c r="A192" s="55" t="s">
        <v>177</v>
      </c>
      <c r="B192" s="4" t="s">
        <v>46</v>
      </c>
      <c r="C192" s="11"/>
      <c r="D192" s="6"/>
      <c r="E192" s="7">
        <v>1617.7170731707317</v>
      </c>
      <c r="F192" s="15"/>
      <c r="G192" s="7">
        <f t="shared" si="2"/>
        <v>0</v>
      </c>
      <c r="H192" s="9"/>
    </row>
    <row r="193" spans="1:8" s="2" customFormat="1" ht="15" customHeight="1">
      <c r="A193" s="55" t="s">
        <v>146</v>
      </c>
      <c r="B193" s="4" t="s">
        <v>44</v>
      </c>
      <c r="C193" s="11"/>
      <c r="D193" s="6"/>
      <c r="E193" s="7">
        <v>2070.9073170731708</v>
      </c>
      <c r="F193" s="15"/>
      <c r="G193" s="7">
        <f t="shared" si="2"/>
        <v>0</v>
      </c>
      <c r="H193" s="9"/>
    </row>
    <row r="194" spans="1:8" s="2" customFormat="1" ht="15" customHeight="1">
      <c r="A194" s="55" t="s">
        <v>147</v>
      </c>
      <c r="B194" s="4" t="s">
        <v>44</v>
      </c>
      <c r="C194" s="11"/>
      <c r="D194" s="6"/>
      <c r="E194" s="7">
        <v>2070.9073170731708</v>
      </c>
      <c r="F194" s="15"/>
      <c r="G194" s="7">
        <f t="shared" si="2"/>
        <v>0</v>
      </c>
      <c r="H194" s="9"/>
    </row>
    <row r="195" spans="1:8" s="2" customFormat="1" ht="15" customHeight="1">
      <c r="A195" s="55" t="s">
        <v>148</v>
      </c>
      <c r="B195" s="4" t="s">
        <v>44</v>
      </c>
      <c r="C195" s="11"/>
      <c r="D195" s="6"/>
      <c r="E195" s="7">
        <v>2020.0975609756099</v>
      </c>
      <c r="F195" s="15"/>
      <c r="G195" s="7">
        <f t="shared" si="2"/>
        <v>0</v>
      </c>
      <c r="H195" s="9"/>
    </row>
    <row r="196" spans="1:8" s="2" customFormat="1" ht="15" customHeight="1">
      <c r="A196" s="55" t="s">
        <v>149</v>
      </c>
      <c r="B196" s="4" t="s">
        <v>46</v>
      </c>
      <c r="C196" s="11"/>
      <c r="D196" s="6"/>
      <c r="E196" s="7">
        <v>1516.0975609756099</v>
      </c>
      <c r="F196" s="15"/>
      <c r="G196" s="7">
        <f t="shared" si="2"/>
        <v>0</v>
      </c>
      <c r="H196" s="9"/>
    </row>
    <row r="197" spans="1:8" s="2" customFormat="1" ht="15" customHeight="1">
      <c r="A197" s="55" t="s">
        <v>149</v>
      </c>
      <c r="B197" s="4" t="s">
        <v>44</v>
      </c>
      <c r="C197" s="11"/>
      <c r="D197" s="6"/>
      <c r="E197" s="7">
        <v>2070.9073170731708</v>
      </c>
      <c r="F197" s="15"/>
      <c r="G197" s="7">
        <f t="shared" si="2"/>
        <v>0</v>
      </c>
      <c r="H197" s="9"/>
    </row>
    <row r="198" spans="1:8" s="2" customFormat="1" ht="15" customHeight="1">
      <c r="A198" s="55" t="s">
        <v>312</v>
      </c>
      <c r="B198" s="4" t="s">
        <v>50</v>
      </c>
      <c r="C198" s="65" t="s">
        <v>285</v>
      </c>
      <c r="D198" s="65"/>
      <c r="E198" s="7">
        <v>6373.3463414634143</v>
      </c>
      <c r="F198" s="15"/>
      <c r="G198" s="7">
        <f t="shared" si="2"/>
        <v>0</v>
      </c>
      <c r="H198" s="9"/>
    </row>
    <row r="199" spans="1:8" s="2" customFormat="1" ht="15" customHeight="1">
      <c r="A199" s="55" t="s">
        <v>144</v>
      </c>
      <c r="B199" s="4" t="s">
        <v>44</v>
      </c>
      <c r="C199" s="11"/>
      <c r="D199" s="6"/>
      <c r="E199" s="7">
        <v>2070.9073170731708</v>
      </c>
      <c r="F199" s="15"/>
      <c r="G199" s="7">
        <f t="shared" si="2"/>
        <v>0</v>
      </c>
      <c r="H199" s="9"/>
    </row>
    <row r="200" spans="1:8" s="2" customFormat="1" ht="15" customHeight="1">
      <c r="A200" s="55" t="s">
        <v>200</v>
      </c>
      <c r="B200" s="4" t="s">
        <v>44</v>
      </c>
      <c r="C200" s="11"/>
      <c r="D200" s="6"/>
      <c r="E200" s="7">
        <v>2070.9073170731708</v>
      </c>
      <c r="F200" s="15"/>
      <c r="G200" s="7">
        <f t="shared" si="2"/>
        <v>0</v>
      </c>
      <c r="H200" s="9"/>
    </row>
    <row r="201" spans="1:8" s="2" customFormat="1" ht="15" customHeight="1">
      <c r="A201" s="55" t="s">
        <v>145</v>
      </c>
      <c r="B201" s="4" t="s">
        <v>44</v>
      </c>
      <c r="C201" s="11"/>
      <c r="D201" s="6"/>
      <c r="E201" s="7">
        <v>2020.0975609756099</v>
      </c>
      <c r="F201" s="15"/>
      <c r="G201" s="7">
        <f t="shared" si="2"/>
        <v>0</v>
      </c>
      <c r="H201" s="9"/>
    </row>
    <row r="202" spans="1:8" s="2" customFormat="1" ht="15" customHeight="1">
      <c r="A202" s="55" t="s">
        <v>150</v>
      </c>
      <c r="B202" s="4" t="s">
        <v>44</v>
      </c>
      <c r="C202" s="11"/>
      <c r="D202" s="6"/>
      <c r="E202" s="7">
        <v>2070.9073170731708</v>
      </c>
      <c r="F202" s="15"/>
      <c r="G202" s="7">
        <f t="shared" si="2"/>
        <v>0</v>
      </c>
      <c r="H202" s="9"/>
    </row>
    <row r="203" spans="1:8" s="2" customFormat="1" ht="15" customHeight="1">
      <c r="A203" s="55" t="s">
        <v>151</v>
      </c>
      <c r="B203" s="4" t="s">
        <v>46</v>
      </c>
      <c r="C203" s="11"/>
      <c r="D203" s="6"/>
      <c r="E203" s="7">
        <v>1566.9073170731708</v>
      </c>
      <c r="F203" s="15"/>
      <c r="G203" s="7">
        <f t="shared" si="2"/>
        <v>0</v>
      </c>
      <c r="H203" s="9"/>
    </row>
    <row r="204" spans="1:8" s="2" customFormat="1" ht="15" customHeight="1">
      <c r="A204" s="55" t="s">
        <v>151</v>
      </c>
      <c r="B204" s="4" t="s">
        <v>50</v>
      </c>
      <c r="C204" s="65" t="s">
        <v>285</v>
      </c>
      <c r="D204" s="65"/>
      <c r="E204" s="7">
        <v>6373.3463414634143</v>
      </c>
      <c r="F204" s="15"/>
      <c r="G204" s="7">
        <f t="shared" si="2"/>
        <v>0</v>
      </c>
      <c r="H204" s="9"/>
    </row>
    <row r="205" spans="1:8" s="2" customFormat="1">
      <c r="A205" s="55" t="s">
        <v>152</v>
      </c>
      <c r="B205" s="4" t="s">
        <v>46</v>
      </c>
      <c r="C205" s="11"/>
      <c r="D205" s="6"/>
      <c r="E205" s="7">
        <v>1617.7170731707317</v>
      </c>
      <c r="F205" s="15"/>
      <c r="G205" s="7">
        <f t="shared" si="2"/>
        <v>0</v>
      </c>
      <c r="H205" s="9"/>
    </row>
    <row r="206" spans="1:8" s="2" customFormat="1">
      <c r="A206" s="55" t="s">
        <v>153</v>
      </c>
      <c r="B206" s="4" t="s">
        <v>46</v>
      </c>
      <c r="C206" s="11"/>
      <c r="D206" s="6"/>
      <c r="E206" s="7">
        <v>1566.9073170731708</v>
      </c>
      <c r="F206" s="15"/>
      <c r="G206" s="7">
        <f t="shared" si="2"/>
        <v>0</v>
      </c>
      <c r="H206" s="9"/>
    </row>
    <row r="207" spans="1:8" s="2" customFormat="1">
      <c r="A207" s="55" t="s">
        <v>154</v>
      </c>
      <c r="B207" s="4" t="s">
        <v>44</v>
      </c>
      <c r="C207" s="11"/>
      <c r="D207" s="6"/>
      <c r="E207" s="7">
        <v>2070.9073170731708</v>
      </c>
      <c r="F207" s="15"/>
      <c r="G207" s="7">
        <f t="shared" si="2"/>
        <v>0</v>
      </c>
      <c r="H207" s="9"/>
    </row>
    <row r="208" spans="1:8" s="2" customFormat="1">
      <c r="A208" s="55" t="s">
        <v>155</v>
      </c>
      <c r="B208" s="4" t="s">
        <v>46</v>
      </c>
      <c r="C208" s="11"/>
      <c r="D208" s="6"/>
      <c r="E208" s="7">
        <v>1566.9073170731708</v>
      </c>
      <c r="F208" s="15"/>
      <c r="G208" s="7">
        <f t="shared" si="2"/>
        <v>0</v>
      </c>
      <c r="H208" s="9"/>
    </row>
    <row r="209" spans="1:8" s="2" customFormat="1">
      <c r="A209" s="55" t="s">
        <v>156</v>
      </c>
      <c r="B209" s="4" t="s">
        <v>44</v>
      </c>
      <c r="C209" s="11"/>
      <c r="D209" s="6"/>
      <c r="E209" s="7">
        <v>2020.0975609756099</v>
      </c>
      <c r="F209" s="15"/>
      <c r="G209" s="7">
        <f t="shared" si="2"/>
        <v>0</v>
      </c>
      <c r="H209" s="9"/>
    </row>
    <row r="210" spans="1:8" s="2" customFormat="1">
      <c r="A210" s="55" t="s">
        <v>157</v>
      </c>
      <c r="B210" s="4" t="s">
        <v>44</v>
      </c>
      <c r="C210" s="11"/>
      <c r="D210" s="6"/>
      <c r="E210" s="7">
        <v>2020.0975609756099</v>
      </c>
      <c r="F210" s="15"/>
      <c r="G210" s="7">
        <f t="shared" si="2"/>
        <v>0</v>
      </c>
      <c r="H210" s="9"/>
    </row>
    <row r="211" spans="1:8" s="2" customFormat="1">
      <c r="A211" s="55" t="s">
        <v>158</v>
      </c>
      <c r="B211" s="4" t="s">
        <v>44</v>
      </c>
      <c r="C211" s="11"/>
      <c r="D211" s="6"/>
      <c r="E211" s="7">
        <v>2020.0975609756099</v>
      </c>
      <c r="F211" s="15"/>
      <c r="G211" s="7">
        <f t="shared" si="2"/>
        <v>0</v>
      </c>
      <c r="H211" s="9"/>
    </row>
    <row r="212" spans="1:8" s="2" customFormat="1">
      <c r="A212" s="55" t="s">
        <v>313</v>
      </c>
      <c r="B212" s="4" t="s">
        <v>50</v>
      </c>
      <c r="C212" s="65" t="s">
        <v>285</v>
      </c>
      <c r="D212" s="65"/>
      <c r="E212" s="7">
        <v>6373.3463414634143</v>
      </c>
      <c r="F212" s="15"/>
      <c r="G212" s="7">
        <f t="shared" si="2"/>
        <v>0</v>
      </c>
      <c r="H212" s="9"/>
    </row>
    <row r="213" spans="1:8" s="2" customFormat="1">
      <c r="A213" s="61" t="s">
        <v>190</v>
      </c>
      <c r="B213" s="4" t="s">
        <v>44</v>
      </c>
      <c r="C213" s="11"/>
      <c r="D213" s="6"/>
      <c r="E213" s="7">
        <v>2070.9073170731708</v>
      </c>
      <c r="F213" s="15"/>
      <c r="G213" s="7">
        <f t="shared" si="2"/>
        <v>0</v>
      </c>
      <c r="H213" s="9"/>
    </row>
    <row r="214" spans="1:8" s="2" customFormat="1">
      <c r="A214" s="55" t="s">
        <v>190</v>
      </c>
      <c r="B214" s="4" t="s">
        <v>47</v>
      </c>
      <c r="C214" s="11"/>
      <c r="D214" s="6">
        <v>190</v>
      </c>
      <c r="E214" s="7">
        <v>10104.585365853658</v>
      </c>
      <c r="F214" s="15"/>
      <c r="G214" s="7">
        <f t="shared" si="2"/>
        <v>0</v>
      </c>
      <c r="H214" s="9"/>
    </row>
    <row r="215" spans="1:8" s="2" customFormat="1">
      <c r="A215" s="55" t="s">
        <v>159</v>
      </c>
      <c r="B215" s="4" t="s">
        <v>44</v>
      </c>
      <c r="C215" s="11"/>
      <c r="D215" s="6"/>
      <c r="E215" s="7">
        <v>2070.9073170731708</v>
      </c>
      <c r="F215" s="15"/>
      <c r="G215" s="7">
        <f t="shared" ref="G215:G278" si="3">E215*F215</f>
        <v>0</v>
      </c>
      <c r="H215" s="9"/>
    </row>
    <row r="216" spans="1:8" s="2" customFormat="1">
      <c r="A216" s="55" t="s">
        <v>201</v>
      </c>
      <c r="B216" s="4" t="s">
        <v>46</v>
      </c>
      <c r="C216" s="11"/>
      <c r="D216" s="6"/>
      <c r="E216" s="7">
        <v>1566.9073170731708</v>
      </c>
      <c r="F216" s="15"/>
      <c r="G216" s="7">
        <f t="shared" si="3"/>
        <v>0</v>
      </c>
      <c r="H216" s="9"/>
    </row>
    <row r="217" spans="1:8" s="2" customFormat="1">
      <c r="A217" s="55" t="s">
        <v>201</v>
      </c>
      <c r="B217" s="4" t="s">
        <v>50</v>
      </c>
      <c r="C217" s="65" t="s">
        <v>285</v>
      </c>
      <c r="D217" s="65"/>
      <c r="E217" s="7">
        <v>6373.3463414634143</v>
      </c>
      <c r="F217" s="15"/>
      <c r="G217" s="7">
        <f t="shared" si="3"/>
        <v>0</v>
      </c>
      <c r="H217" s="9"/>
    </row>
    <row r="218" spans="1:8" s="2" customFormat="1">
      <c r="A218" s="55" t="s">
        <v>246</v>
      </c>
      <c r="B218" s="4" t="s">
        <v>44</v>
      </c>
      <c r="C218" s="11"/>
      <c r="D218" s="6"/>
      <c r="E218" s="7">
        <v>2070.9073170731708</v>
      </c>
      <c r="F218" s="15"/>
      <c r="G218" s="7">
        <f t="shared" si="3"/>
        <v>0</v>
      </c>
      <c r="H218" s="9"/>
    </row>
    <row r="219" spans="1:8" s="2" customFormat="1">
      <c r="A219" s="55" t="s">
        <v>247</v>
      </c>
      <c r="B219" s="4" t="s">
        <v>46</v>
      </c>
      <c r="C219" s="11"/>
      <c r="D219" s="6"/>
      <c r="E219" s="7">
        <v>1643.1219512195123</v>
      </c>
      <c r="F219" s="15"/>
      <c r="G219" s="7">
        <f t="shared" si="3"/>
        <v>0</v>
      </c>
      <c r="H219" s="9"/>
    </row>
    <row r="220" spans="1:8" s="2" customFormat="1">
      <c r="A220" s="55" t="s">
        <v>248</v>
      </c>
      <c r="B220" s="4" t="s">
        <v>44</v>
      </c>
      <c r="C220" s="11"/>
      <c r="D220" s="6"/>
      <c r="E220" s="7">
        <v>2020.0975609756099</v>
      </c>
      <c r="F220" s="15"/>
      <c r="G220" s="7">
        <f t="shared" si="3"/>
        <v>0</v>
      </c>
      <c r="H220" s="9"/>
    </row>
    <row r="221" spans="1:8" s="2" customFormat="1">
      <c r="A221" s="55" t="s">
        <v>249</v>
      </c>
      <c r="B221" s="4" t="s">
        <v>51</v>
      </c>
      <c r="C221" s="11"/>
      <c r="D221" s="6"/>
      <c r="E221" s="7">
        <v>30342.439024390242</v>
      </c>
      <c r="F221" s="15"/>
      <c r="G221" s="7">
        <f t="shared" si="3"/>
        <v>0</v>
      </c>
      <c r="H221" s="9" t="s">
        <v>195</v>
      </c>
    </row>
    <row r="222" spans="1:8" s="2" customFormat="1">
      <c r="A222" s="55" t="s">
        <v>160</v>
      </c>
      <c r="B222" s="4" t="s">
        <v>44</v>
      </c>
      <c r="C222" s="11"/>
      <c r="D222" s="6"/>
      <c r="E222" s="7">
        <v>2070.9073170731708</v>
      </c>
      <c r="F222" s="15"/>
      <c r="G222" s="7">
        <f t="shared" si="3"/>
        <v>0</v>
      </c>
      <c r="H222" s="9"/>
    </row>
    <row r="223" spans="1:8" s="2" customFormat="1">
      <c r="A223" s="13" t="s">
        <v>35</v>
      </c>
      <c r="B223" s="4" t="s">
        <v>48</v>
      </c>
      <c r="C223" s="11"/>
      <c r="D223" s="6"/>
      <c r="E223" s="7">
        <v>4450.7707317073164</v>
      </c>
      <c r="F223" s="15"/>
      <c r="G223" s="7">
        <f t="shared" si="3"/>
        <v>0</v>
      </c>
      <c r="H223" s="9"/>
    </row>
    <row r="224" spans="1:8" s="2" customFormat="1">
      <c r="A224" s="13" t="s">
        <v>110</v>
      </c>
      <c r="B224" s="4" t="s">
        <v>46</v>
      </c>
      <c r="C224" s="11"/>
      <c r="D224" s="6"/>
      <c r="E224" s="7">
        <v>1846.360975609756</v>
      </c>
      <c r="F224" s="15"/>
      <c r="G224" s="7">
        <f t="shared" si="3"/>
        <v>0</v>
      </c>
      <c r="H224" s="9"/>
    </row>
    <row r="225" spans="1:8" s="2" customFormat="1">
      <c r="A225" s="13" t="s">
        <v>111</v>
      </c>
      <c r="B225" s="4" t="s">
        <v>46</v>
      </c>
      <c r="C225" s="11"/>
      <c r="D225" s="6"/>
      <c r="E225" s="7">
        <v>1846.360975609756</v>
      </c>
      <c r="F225" s="15"/>
      <c r="G225" s="7">
        <f t="shared" si="3"/>
        <v>0</v>
      </c>
      <c r="H225" s="9"/>
    </row>
    <row r="226" spans="1:8" s="2" customFormat="1">
      <c r="A226" s="13" t="s">
        <v>112</v>
      </c>
      <c r="B226" s="4" t="s">
        <v>46</v>
      </c>
      <c r="C226" s="11"/>
      <c r="D226" s="6"/>
      <c r="E226" s="7">
        <v>1846.360975609756</v>
      </c>
      <c r="F226" s="15"/>
      <c r="G226" s="7">
        <f t="shared" si="3"/>
        <v>0</v>
      </c>
      <c r="H226" s="9"/>
    </row>
    <row r="227" spans="1:8" s="2" customFormat="1">
      <c r="A227" s="13" t="s">
        <v>250</v>
      </c>
      <c r="B227" s="4" t="s">
        <v>46</v>
      </c>
      <c r="C227" s="11"/>
      <c r="D227" s="6"/>
      <c r="E227" s="7">
        <v>1846.360975609756</v>
      </c>
      <c r="F227" s="15"/>
      <c r="G227" s="7">
        <f t="shared" si="3"/>
        <v>0</v>
      </c>
      <c r="H227" s="9"/>
    </row>
    <row r="228" spans="1:8" s="2" customFormat="1">
      <c r="A228" s="13" t="s">
        <v>113</v>
      </c>
      <c r="B228" s="4" t="s">
        <v>46</v>
      </c>
      <c r="C228" s="11"/>
      <c r="D228" s="6"/>
      <c r="E228" s="7">
        <v>1846.360975609756</v>
      </c>
      <c r="F228" s="15"/>
      <c r="G228" s="7">
        <f t="shared" si="3"/>
        <v>0</v>
      </c>
      <c r="H228" s="9"/>
    </row>
    <row r="229" spans="1:8" s="2" customFormat="1">
      <c r="A229" s="13" t="s">
        <v>114</v>
      </c>
      <c r="B229" s="4" t="s">
        <v>46</v>
      </c>
      <c r="C229" s="11"/>
      <c r="D229" s="6"/>
      <c r="E229" s="7">
        <v>1846.360975609756</v>
      </c>
      <c r="F229" s="15"/>
      <c r="G229" s="7">
        <f t="shared" si="3"/>
        <v>0</v>
      </c>
      <c r="H229" s="9"/>
    </row>
    <row r="230" spans="1:8" s="2" customFormat="1">
      <c r="A230" s="13" t="s">
        <v>115</v>
      </c>
      <c r="B230" s="4" t="s">
        <v>46</v>
      </c>
      <c r="C230" s="11"/>
      <c r="D230" s="6"/>
      <c r="E230" s="7">
        <v>1846.360975609756</v>
      </c>
      <c r="F230" s="15"/>
      <c r="G230" s="7">
        <f t="shared" si="3"/>
        <v>0</v>
      </c>
      <c r="H230" s="9"/>
    </row>
    <row r="231" spans="1:8" s="2" customFormat="1">
      <c r="A231" s="13" t="s">
        <v>116</v>
      </c>
      <c r="B231" s="4" t="s">
        <v>46</v>
      </c>
      <c r="C231" s="11"/>
      <c r="D231" s="6"/>
      <c r="E231" s="7">
        <v>1846.360975609756</v>
      </c>
      <c r="F231" s="15"/>
      <c r="G231" s="7">
        <f t="shared" si="3"/>
        <v>0</v>
      </c>
      <c r="H231" s="9"/>
    </row>
    <row r="232" spans="1:8" s="2" customFormat="1">
      <c r="A232" s="55" t="s">
        <v>314</v>
      </c>
      <c r="B232" s="4" t="s">
        <v>50</v>
      </c>
      <c r="C232" s="65" t="s">
        <v>375</v>
      </c>
      <c r="D232" s="65"/>
      <c r="E232" s="7">
        <v>6373.3463414634143</v>
      </c>
      <c r="F232" s="15"/>
      <c r="G232" s="7">
        <f t="shared" si="3"/>
        <v>0</v>
      </c>
      <c r="H232" s="9"/>
    </row>
    <row r="233" spans="1:8" s="2" customFormat="1">
      <c r="A233" s="55" t="s">
        <v>315</v>
      </c>
      <c r="B233" s="4" t="s">
        <v>50</v>
      </c>
      <c r="C233" s="65" t="s">
        <v>369</v>
      </c>
      <c r="D233" s="65"/>
      <c r="E233" s="7">
        <v>6932.2536585365851</v>
      </c>
      <c r="F233" s="15"/>
      <c r="G233" s="7">
        <f t="shared" si="3"/>
        <v>0</v>
      </c>
      <c r="H233" s="9"/>
    </row>
    <row r="234" spans="1:8" s="2" customFormat="1">
      <c r="A234" s="55" t="s">
        <v>315</v>
      </c>
      <c r="B234" s="4" t="s">
        <v>367</v>
      </c>
      <c r="C234" s="65" t="s">
        <v>370</v>
      </c>
      <c r="D234" s="65"/>
      <c r="E234" s="7">
        <v>9358.8292682926822</v>
      </c>
      <c r="F234" s="15"/>
      <c r="G234" s="7">
        <f t="shared" si="3"/>
        <v>0</v>
      </c>
      <c r="H234" s="9"/>
    </row>
    <row r="235" spans="1:8" s="2" customFormat="1">
      <c r="A235" s="13" t="s">
        <v>251</v>
      </c>
      <c r="B235" s="4" t="s">
        <v>46</v>
      </c>
      <c r="C235" s="11"/>
      <c r="D235" s="6"/>
      <c r="E235" s="7">
        <v>1643.1219512195123</v>
      </c>
      <c r="F235" s="15"/>
      <c r="G235" s="7">
        <f t="shared" si="3"/>
        <v>0</v>
      </c>
      <c r="H235" s="9"/>
    </row>
    <row r="236" spans="1:8" s="2" customFormat="1">
      <c r="A236" s="13" t="s">
        <v>252</v>
      </c>
      <c r="B236" s="4" t="s">
        <v>46</v>
      </c>
      <c r="C236" s="11"/>
      <c r="D236" s="6"/>
      <c r="E236" s="7">
        <v>1643.1219512195123</v>
      </c>
      <c r="F236" s="15"/>
      <c r="G236" s="7">
        <f t="shared" si="3"/>
        <v>0</v>
      </c>
      <c r="H236" s="9"/>
    </row>
    <row r="237" spans="1:8" s="2" customFormat="1">
      <c r="A237" s="13" t="s">
        <v>252</v>
      </c>
      <c r="B237" s="4" t="s">
        <v>48</v>
      </c>
      <c r="C237" s="11"/>
      <c r="D237" s="6"/>
      <c r="E237" s="7">
        <v>3637.8146341463416</v>
      </c>
      <c r="F237" s="15"/>
      <c r="G237" s="7">
        <f t="shared" si="3"/>
        <v>0</v>
      </c>
      <c r="H237" s="9"/>
    </row>
    <row r="238" spans="1:8" s="2" customFormat="1">
      <c r="A238" s="13" t="s">
        <v>253</v>
      </c>
      <c r="B238" s="4" t="s">
        <v>46</v>
      </c>
      <c r="C238" s="11"/>
      <c r="D238" s="6"/>
      <c r="E238" s="7">
        <v>1643.1219512195123</v>
      </c>
      <c r="F238" s="15"/>
      <c r="G238" s="7">
        <f t="shared" si="3"/>
        <v>0</v>
      </c>
      <c r="H238" s="9"/>
    </row>
    <row r="239" spans="1:8" s="2" customFormat="1">
      <c r="A239" s="13" t="s">
        <v>254</v>
      </c>
      <c r="B239" s="4" t="s">
        <v>46</v>
      </c>
      <c r="C239" s="11"/>
      <c r="D239" s="6"/>
      <c r="E239" s="7">
        <v>1643.1219512195123</v>
      </c>
      <c r="F239" s="15"/>
      <c r="G239" s="7">
        <f t="shared" si="3"/>
        <v>0</v>
      </c>
      <c r="H239" s="9"/>
    </row>
    <row r="240" spans="1:8" s="2" customFormat="1">
      <c r="A240" s="13" t="s">
        <v>36</v>
      </c>
      <c r="B240" s="4" t="s">
        <v>46</v>
      </c>
      <c r="C240" s="11"/>
      <c r="D240" s="6"/>
      <c r="E240" s="7">
        <v>1643.1219512195123</v>
      </c>
      <c r="F240" s="15"/>
      <c r="G240" s="7">
        <f t="shared" si="3"/>
        <v>0</v>
      </c>
      <c r="H240" s="9"/>
    </row>
    <row r="241" spans="1:8" s="2" customFormat="1">
      <c r="A241" s="13" t="s">
        <v>117</v>
      </c>
      <c r="B241" s="4" t="s">
        <v>46</v>
      </c>
      <c r="C241" s="11"/>
      <c r="D241" s="6"/>
      <c r="E241" s="7">
        <v>1566.9073170731708</v>
      </c>
      <c r="F241" s="15"/>
      <c r="G241" s="7">
        <f t="shared" si="3"/>
        <v>0</v>
      </c>
      <c r="H241" s="9"/>
    </row>
    <row r="242" spans="1:8" s="2" customFormat="1">
      <c r="A242" s="13" t="s">
        <v>118</v>
      </c>
      <c r="B242" s="4" t="s">
        <v>46</v>
      </c>
      <c r="C242" s="11"/>
      <c r="D242" s="6"/>
      <c r="E242" s="7">
        <v>1566.9073170731708</v>
      </c>
      <c r="F242" s="15"/>
      <c r="G242" s="7">
        <f t="shared" si="3"/>
        <v>0</v>
      </c>
      <c r="H242" s="9"/>
    </row>
    <row r="243" spans="1:8" s="2" customFormat="1">
      <c r="A243" s="55" t="s">
        <v>219</v>
      </c>
      <c r="B243" s="4" t="s">
        <v>46</v>
      </c>
      <c r="C243" s="11"/>
      <c r="D243" s="6"/>
      <c r="E243" s="7">
        <v>1516.0975609756099</v>
      </c>
      <c r="F243" s="15"/>
      <c r="G243" s="7">
        <f t="shared" si="3"/>
        <v>0</v>
      </c>
      <c r="H243" s="9"/>
    </row>
    <row r="244" spans="1:8" s="2" customFormat="1">
      <c r="A244" s="55" t="s">
        <v>220</v>
      </c>
      <c r="B244" s="4" t="s">
        <v>46</v>
      </c>
      <c r="C244" s="11"/>
      <c r="D244" s="6"/>
      <c r="E244" s="7">
        <v>1516.0975609756099</v>
      </c>
      <c r="F244" s="15"/>
      <c r="G244" s="7">
        <f t="shared" si="3"/>
        <v>0</v>
      </c>
      <c r="H244" s="9"/>
    </row>
    <row r="245" spans="1:8" s="2" customFormat="1">
      <c r="A245" s="55" t="s">
        <v>221</v>
      </c>
      <c r="B245" s="4" t="s">
        <v>46</v>
      </c>
      <c r="C245" s="11"/>
      <c r="D245" s="6"/>
      <c r="E245" s="7">
        <v>1516.0975609756099</v>
      </c>
      <c r="F245" s="15"/>
      <c r="G245" s="7">
        <f t="shared" si="3"/>
        <v>0</v>
      </c>
      <c r="H245" s="9"/>
    </row>
    <row r="246" spans="1:8" s="2" customFormat="1">
      <c r="A246" s="13" t="s">
        <v>119</v>
      </c>
      <c r="B246" s="4" t="s">
        <v>46</v>
      </c>
      <c r="C246" s="11"/>
      <c r="D246" s="6"/>
      <c r="E246" s="7">
        <v>1846.360975609756</v>
      </c>
      <c r="F246" s="15"/>
      <c r="G246" s="7">
        <f t="shared" si="3"/>
        <v>0</v>
      </c>
      <c r="H246" s="9"/>
    </row>
    <row r="247" spans="1:8" s="2" customFormat="1">
      <c r="A247" s="55" t="s">
        <v>178</v>
      </c>
      <c r="B247" s="4" t="s">
        <v>46</v>
      </c>
      <c r="C247" s="11"/>
      <c r="D247" s="6"/>
      <c r="E247" s="7">
        <v>1617.7170731707317</v>
      </c>
      <c r="F247" s="15"/>
      <c r="G247" s="7">
        <f t="shared" si="3"/>
        <v>0</v>
      </c>
      <c r="H247" s="9"/>
    </row>
    <row r="248" spans="1:8" s="2" customFormat="1">
      <c r="A248" s="55" t="s">
        <v>179</v>
      </c>
      <c r="B248" s="4" t="s">
        <v>46</v>
      </c>
      <c r="C248" s="11"/>
      <c r="D248" s="6"/>
      <c r="E248" s="7">
        <v>1617.7170731707317</v>
      </c>
      <c r="F248" s="15"/>
      <c r="G248" s="7">
        <f t="shared" si="3"/>
        <v>0</v>
      </c>
      <c r="H248" s="9"/>
    </row>
    <row r="249" spans="1:8" s="2" customFormat="1">
      <c r="A249" s="55" t="s">
        <v>255</v>
      </c>
      <c r="B249" s="4" t="s">
        <v>46</v>
      </c>
      <c r="C249" s="11"/>
      <c r="D249" s="6"/>
      <c r="E249" s="7">
        <v>1617.7170731707317</v>
      </c>
      <c r="F249" s="15"/>
      <c r="G249" s="7">
        <f t="shared" si="3"/>
        <v>0</v>
      </c>
      <c r="H249" s="9"/>
    </row>
    <row r="250" spans="1:8" s="2" customFormat="1">
      <c r="A250" s="55" t="s">
        <v>180</v>
      </c>
      <c r="B250" s="4" t="s">
        <v>46</v>
      </c>
      <c r="C250" s="11"/>
      <c r="D250" s="6"/>
      <c r="E250" s="7">
        <v>1617.7170731707317</v>
      </c>
      <c r="F250" s="15"/>
      <c r="G250" s="7">
        <f t="shared" si="3"/>
        <v>0</v>
      </c>
      <c r="H250" s="9"/>
    </row>
    <row r="251" spans="1:8" s="2" customFormat="1">
      <c r="A251" s="55" t="s">
        <v>181</v>
      </c>
      <c r="B251" s="4" t="s">
        <v>46</v>
      </c>
      <c r="C251" s="11"/>
      <c r="D251" s="6"/>
      <c r="E251" s="7">
        <v>1617.7170731707317</v>
      </c>
      <c r="F251" s="15"/>
      <c r="G251" s="7">
        <f t="shared" si="3"/>
        <v>0</v>
      </c>
      <c r="H251" s="9"/>
    </row>
    <row r="252" spans="1:8" s="2" customFormat="1">
      <c r="A252" s="55" t="s">
        <v>183</v>
      </c>
      <c r="B252" s="4" t="s">
        <v>46</v>
      </c>
      <c r="C252" s="11"/>
      <c r="D252" s="6"/>
      <c r="E252" s="7">
        <v>1617.7170731707317</v>
      </c>
      <c r="F252" s="15"/>
      <c r="G252" s="7">
        <f t="shared" si="3"/>
        <v>0</v>
      </c>
      <c r="H252" s="9"/>
    </row>
    <row r="253" spans="1:8" s="2" customFormat="1">
      <c r="A253" s="55" t="s">
        <v>182</v>
      </c>
      <c r="B253" s="4" t="s">
        <v>46</v>
      </c>
      <c r="C253" s="11"/>
      <c r="D253" s="6"/>
      <c r="E253" s="7">
        <v>1617.7170731707317</v>
      </c>
      <c r="F253" s="15"/>
      <c r="G253" s="7">
        <f t="shared" si="3"/>
        <v>0</v>
      </c>
      <c r="H253" s="9"/>
    </row>
    <row r="254" spans="1:8" s="2" customFormat="1">
      <c r="A254" s="55" t="s">
        <v>43</v>
      </c>
      <c r="B254" s="4" t="s">
        <v>45</v>
      </c>
      <c r="C254" s="11"/>
      <c r="D254" s="6"/>
      <c r="E254" s="7">
        <v>1365.7170731707315</v>
      </c>
      <c r="F254" s="15"/>
      <c r="G254" s="7">
        <f t="shared" si="3"/>
        <v>0</v>
      </c>
      <c r="H254" s="9"/>
    </row>
    <row r="255" spans="1:8" s="2" customFormat="1">
      <c r="A255" s="13" t="s">
        <v>120</v>
      </c>
      <c r="B255" s="4" t="s">
        <v>46</v>
      </c>
      <c r="C255" s="11"/>
      <c r="D255" s="6"/>
      <c r="E255" s="7">
        <v>1846.360975609756</v>
      </c>
      <c r="F255" s="15"/>
      <c r="G255" s="7">
        <f t="shared" si="3"/>
        <v>0</v>
      </c>
      <c r="H255" s="5"/>
    </row>
    <row r="256" spans="1:8" s="2" customFormat="1">
      <c r="A256" s="13" t="s">
        <v>120</v>
      </c>
      <c r="B256" s="4" t="s">
        <v>48</v>
      </c>
      <c r="C256" s="11"/>
      <c r="D256" s="6"/>
      <c r="E256" s="7">
        <v>3790.2439024390246</v>
      </c>
      <c r="F256" s="15"/>
      <c r="G256" s="7">
        <f t="shared" si="3"/>
        <v>0</v>
      </c>
      <c r="H256" s="5"/>
    </row>
    <row r="257" spans="1:8" s="2" customFormat="1">
      <c r="A257" s="13" t="s">
        <v>121</v>
      </c>
      <c r="B257" s="4" t="s">
        <v>46</v>
      </c>
      <c r="C257" s="11"/>
      <c r="D257" s="6"/>
      <c r="E257" s="7">
        <v>1770.1463414634145</v>
      </c>
      <c r="F257" s="15"/>
      <c r="G257" s="7">
        <f t="shared" si="3"/>
        <v>0</v>
      </c>
      <c r="H257" s="9"/>
    </row>
    <row r="258" spans="1:8" s="2" customFormat="1">
      <c r="A258" s="55" t="s">
        <v>184</v>
      </c>
      <c r="B258" s="4" t="s">
        <v>46</v>
      </c>
      <c r="C258" s="11"/>
      <c r="D258" s="6"/>
      <c r="E258" s="7">
        <v>1617.7170731707317</v>
      </c>
      <c r="F258" s="15"/>
      <c r="G258" s="7">
        <f t="shared" si="3"/>
        <v>0</v>
      </c>
      <c r="H258" s="9"/>
    </row>
    <row r="259" spans="1:8" s="2" customFormat="1">
      <c r="A259" s="12" t="s">
        <v>256</v>
      </c>
      <c r="B259" s="4" t="s">
        <v>46</v>
      </c>
      <c r="C259" s="11"/>
      <c r="D259" s="6"/>
      <c r="E259" s="7">
        <v>1617.7170731707317</v>
      </c>
      <c r="F259" s="15"/>
      <c r="G259" s="7">
        <f t="shared" si="3"/>
        <v>0</v>
      </c>
      <c r="H259" s="9"/>
    </row>
    <row r="260" spans="1:8" s="2" customFormat="1">
      <c r="A260" s="12" t="s">
        <v>257</v>
      </c>
      <c r="B260" s="10" t="s">
        <v>46</v>
      </c>
      <c r="C260" s="11"/>
      <c r="D260" s="6"/>
      <c r="E260" s="7">
        <v>1770.1463414634145</v>
      </c>
      <c r="F260" s="15"/>
      <c r="G260" s="7">
        <f t="shared" si="3"/>
        <v>0</v>
      </c>
      <c r="H260" s="5"/>
    </row>
    <row r="261" spans="1:8" s="2" customFormat="1">
      <c r="A261" s="13" t="s">
        <v>258</v>
      </c>
      <c r="B261" s="4" t="s">
        <v>46</v>
      </c>
      <c r="C261" s="11"/>
      <c r="D261" s="6"/>
      <c r="E261" s="7">
        <v>1770.1463414634145</v>
      </c>
      <c r="F261" s="15"/>
      <c r="G261" s="7">
        <f t="shared" si="3"/>
        <v>0</v>
      </c>
      <c r="H261" s="9"/>
    </row>
    <row r="262" spans="1:8" s="2" customFormat="1">
      <c r="A262" s="13" t="s">
        <v>259</v>
      </c>
      <c r="B262" s="4" t="s">
        <v>46</v>
      </c>
      <c r="C262" s="11"/>
      <c r="D262" s="6"/>
      <c r="E262" s="7">
        <v>1770.1463414634145</v>
      </c>
      <c r="F262" s="15"/>
      <c r="G262" s="7">
        <f t="shared" si="3"/>
        <v>0</v>
      </c>
      <c r="H262" s="5"/>
    </row>
    <row r="263" spans="1:8" s="2" customFormat="1">
      <c r="A263" s="13" t="s">
        <v>260</v>
      </c>
      <c r="B263" s="4" t="s">
        <v>46</v>
      </c>
      <c r="C263" s="11"/>
      <c r="D263" s="6"/>
      <c r="E263" s="7">
        <v>1770.1463414634145</v>
      </c>
      <c r="F263" s="15"/>
      <c r="G263" s="7">
        <f t="shared" si="3"/>
        <v>0</v>
      </c>
      <c r="H263" s="9"/>
    </row>
    <row r="264" spans="1:8" s="2" customFormat="1">
      <c r="A264" s="13" t="s">
        <v>122</v>
      </c>
      <c r="B264" s="4" t="s">
        <v>46</v>
      </c>
      <c r="C264" s="11"/>
      <c r="D264" s="6"/>
      <c r="E264" s="7">
        <v>1643.1219512195123</v>
      </c>
      <c r="F264" s="15"/>
      <c r="G264" s="7">
        <f t="shared" si="3"/>
        <v>0</v>
      </c>
      <c r="H264" s="9"/>
    </row>
    <row r="265" spans="1:8" s="2" customFormat="1">
      <c r="A265" s="13" t="s">
        <v>261</v>
      </c>
      <c r="B265" s="4" t="s">
        <v>44</v>
      </c>
      <c r="C265" s="11"/>
      <c r="D265" s="6"/>
      <c r="E265" s="7">
        <v>2147.1219512195121</v>
      </c>
      <c r="F265" s="15"/>
      <c r="G265" s="7">
        <f t="shared" si="3"/>
        <v>0</v>
      </c>
      <c r="H265" s="9"/>
    </row>
    <row r="266" spans="1:8" s="2" customFormat="1">
      <c r="A266" s="55" t="s">
        <v>316</v>
      </c>
      <c r="B266" s="4" t="s">
        <v>50</v>
      </c>
      <c r="C266" s="65"/>
      <c r="D266" s="65"/>
      <c r="E266" s="7">
        <v>6322.5365853658541</v>
      </c>
      <c r="F266" s="15"/>
      <c r="G266" s="7">
        <f t="shared" si="3"/>
        <v>0</v>
      </c>
      <c r="H266" s="9"/>
    </row>
    <row r="267" spans="1:8" s="2" customFormat="1">
      <c r="A267" s="55" t="s">
        <v>316</v>
      </c>
      <c r="B267" s="4" t="s">
        <v>50</v>
      </c>
      <c r="C267" s="65" t="s">
        <v>285</v>
      </c>
      <c r="D267" s="65"/>
      <c r="E267" s="7">
        <v>6576.5853658536589</v>
      </c>
      <c r="F267" s="15"/>
      <c r="G267" s="7">
        <f t="shared" si="3"/>
        <v>0</v>
      </c>
      <c r="H267" s="9"/>
    </row>
    <row r="268" spans="1:8" s="2" customFormat="1">
      <c r="A268" s="55" t="s">
        <v>317</v>
      </c>
      <c r="B268" s="4" t="s">
        <v>50</v>
      </c>
      <c r="C268" s="65"/>
      <c r="D268" s="65"/>
      <c r="E268" s="7">
        <v>6322.5365853658541</v>
      </c>
      <c r="F268" s="15"/>
      <c r="G268" s="7">
        <f t="shared" si="3"/>
        <v>0</v>
      </c>
      <c r="H268" s="9"/>
    </row>
    <row r="269" spans="1:8" s="2" customFormat="1">
      <c r="A269" s="55" t="s">
        <v>161</v>
      </c>
      <c r="B269" s="4" t="s">
        <v>46</v>
      </c>
      <c r="C269" s="11"/>
      <c r="D269" s="6"/>
      <c r="E269" s="7">
        <v>1719.3365853658536</v>
      </c>
      <c r="F269" s="15"/>
      <c r="G269" s="7">
        <f t="shared" si="3"/>
        <v>0</v>
      </c>
      <c r="H269" s="9"/>
    </row>
    <row r="270" spans="1:8" s="2" customFormat="1">
      <c r="A270" s="55" t="s">
        <v>162</v>
      </c>
      <c r="B270" s="4" t="s">
        <v>44</v>
      </c>
      <c r="C270" s="11"/>
      <c r="D270" s="6"/>
      <c r="E270" s="7">
        <v>2223.3365853658538</v>
      </c>
      <c r="F270" s="15"/>
      <c r="G270" s="7">
        <f t="shared" si="3"/>
        <v>0</v>
      </c>
      <c r="H270" s="9"/>
    </row>
    <row r="271" spans="1:8" s="2" customFormat="1">
      <c r="A271" s="55" t="s">
        <v>318</v>
      </c>
      <c r="B271" s="4" t="s">
        <v>50</v>
      </c>
      <c r="C271" s="65" t="s">
        <v>285</v>
      </c>
      <c r="D271" s="65"/>
      <c r="E271" s="7">
        <v>6576.5853658536589</v>
      </c>
      <c r="F271" s="15"/>
      <c r="G271" s="7">
        <f t="shared" si="3"/>
        <v>0</v>
      </c>
      <c r="H271" s="9"/>
    </row>
    <row r="272" spans="1:8" s="2" customFormat="1">
      <c r="A272" s="55" t="s">
        <v>319</v>
      </c>
      <c r="B272" s="4" t="s">
        <v>50</v>
      </c>
      <c r="C272" s="65"/>
      <c r="D272" s="65"/>
      <c r="E272" s="7">
        <v>6322.5365853658541</v>
      </c>
      <c r="F272" s="15"/>
      <c r="G272" s="7">
        <f t="shared" si="3"/>
        <v>0</v>
      </c>
      <c r="H272" s="9"/>
    </row>
    <row r="273" spans="1:8" s="2" customFormat="1">
      <c r="A273" s="55" t="s">
        <v>163</v>
      </c>
      <c r="B273" s="4" t="s">
        <v>46</v>
      </c>
      <c r="C273" s="11"/>
      <c r="D273" s="6"/>
      <c r="E273" s="7">
        <v>1719.3365853658536</v>
      </c>
      <c r="F273" s="15"/>
      <c r="G273" s="7">
        <f t="shared" si="3"/>
        <v>0</v>
      </c>
      <c r="H273" s="9"/>
    </row>
    <row r="274" spans="1:8" s="2" customFormat="1">
      <c r="A274" s="55" t="s">
        <v>320</v>
      </c>
      <c r="B274" s="4" t="s">
        <v>48</v>
      </c>
      <c r="C274" s="65" t="s">
        <v>285</v>
      </c>
      <c r="D274" s="65"/>
      <c r="E274" s="7">
        <v>5568.5853658536589</v>
      </c>
      <c r="F274" s="15"/>
      <c r="G274" s="7">
        <f t="shared" si="3"/>
        <v>0</v>
      </c>
      <c r="H274" s="9"/>
    </row>
    <row r="275" spans="1:8" s="2" customFormat="1">
      <c r="A275" s="55" t="s">
        <v>165</v>
      </c>
      <c r="B275" s="4" t="s">
        <v>50</v>
      </c>
      <c r="C275" s="11"/>
      <c r="D275" s="6"/>
      <c r="E275" s="7">
        <v>4950.6731707317067</v>
      </c>
      <c r="F275" s="15"/>
      <c r="G275" s="7">
        <f t="shared" si="3"/>
        <v>0</v>
      </c>
      <c r="H275" s="9"/>
    </row>
    <row r="276" spans="1:8" s="2" customFormat="1">
      <c r="A276" s="55" t="s">
        <v>165</v>
      </c>
      <c r="B276" s="4" t="s">
        <v>44</v>
      </c>
      <c r="C276" s="11"/>
      <c r="D276" s="6"/>
      <c r="E276" s="7">
        <v>2121.7170731707315</v>
      </c>
      <c r="F276" s="15"/>
      <c r="G276" s="7">
        <f t="shared" si="3"/>
        <v>0</v>
      </c>
      <c r="H276" s="9"/>
    </row>
    <row r="277" spans="1:8" s="2" customFormat="1">
      <c r="A277" s="55" t="s">
        <v>164</v>
      </c>
      <c r="B277" s="4" t="s">
        <v>44</v>
      </c>
      <c r="C277" s="11"/>
      <c r="D277" s="6"/>
      <c r="E277" s="7">
        <v>2121.7170731707315</v>
      </c>
      <c r="F277" s="15"/>
      <c r="G277" s="7">
        <f t="shared" si="3"/>
        <v>0</v>
      </c>
      <c r="H277" s="9"/>
    </row>
    <row r="278" spans="1:8" s="2" customFormat="1">
      <c r="A278" s="55" t="s">
        <v>166</v>
      </c>
      <c r="B278" s="4" t="s">
        <v>46</v>
      </c>
      <c r="C278" s="11"/>
      <c r="D278" s="6"/>
      <c r="E278" s="7">
        <v>1617.7170731707317</v>
      </c>
      <c r="F278" s="15"/>
      <c r="G278" s="7">
        <f t="shared" si="3"/>
        <v>0</v>
      </c>
      <c r="H278" s="9"/>
    </row>
    <row r="279" spans="1:8" s="2" customFormat="1">
      <c r="A279" s="55" t="s">
        <v>166</v>
      </c>
      <c r="B279" s="4" t="s">
        <v>50</v>
      </c>
      <c r="C279" s="11"/>
      <c r="D279" s="6"/>
      <c r="E279" s="7">
        <v>4950.6731707317067</v>
      </c>
      <c r="F279" s="15"/>
      <c r="G279" s="7">
        <f t="shared" ref="G279:G342" si="4">E279*F279</f>
        <v>0</v>
      </c>
      <c r="H279" s="9"/>
    </row>
    <row r="280" spans="1:8" s="2" customFormat="1">
      <c r="A280" s="55" t="s">
        <v>321</v>
      </c>
      <c r="B280" s="4" t="s">
        <v>50</v>
      </c>
      <c r="C280" s="65"/>
      <c r="D280" s="65"/>
      <c r="E280" s="7">
        <v>6322.5365853658541</v>
      </c>
      <c r="F280" s="15"/>
      <c r="G280" s="7">
        <f t="shared" si="4"/>
        <v>0</v>
      </c>
      <c r="H280" s="9"/>
    </row>
    <row r="281" spans="1:8" s="2" customFormat="1">
      <c r="A281" s="55" t="s">
        <v>322</v>
      </c>
      <c r="B281" s="4" t="s">
        <v>48</v>
      </c>
      <c r="C281" s="65"/>
      <c r="D281" s="65"/>
      <c r="E281" s="7">
        <v>5314.5365853658541</v>
      </c>
      <c r="F281" s="15"/>
      <c r="G281" s="7">
        <f t="shared" si="4"/>
        <v>0</v>
      </c>
      <c r="H281" s="9"/>
    </row>
    <row r="282" spans="1:8" s="2" customFormat="1">
      <c r="A282" s="55" t="s">
        <v>323</v>
      </c>
      <c r="B282" s="4" t="s">
        <v>366</v>
      </c>
      <c r="C282" s="65" t="s">
        <v>285</v>
      </c>
      <c r="D282" s="65"/>
      <c r="E282" s="7">
        <v>12640.975609756098</v>
      </c>
      <c r="F282" s="15"/>
      <c r="G282" s="7">
        <f t="shared" si="4"/>
        <v>0</v>
      </c>
      <c r="H282" s="9"/>
    </row>
    <row r="283" spans="1:8" s="2" customFormat="1">
      <c r="A283" s="55" t="s">
        <v>324</v>
      </c>
      <c r="B283" s="4" t="s">
        <v>50</v>
      </c>
      <c r="C283" s="65"/>
      <c r="D283" s="65"/>
      <c r="E283" s="7">
        <v>6322.5365853658541</v>
      </c>
      <c r="F283" s="15"/>
      <c r="G283" s="7">
        <f t="shared" si="4"/>
        <v>0</v>
      </c>
      <c r="H283" s="9"/>
    </row>
    <row r="284" spans="1:8" s="2" customFormat="1">
      <c r="A284" s="55" t="s">
        <v>324</v>
      </c>
      <c r="B284" s="4" t="s">
        <v>50</v>
      </c>
      <c r="C284" s="65" t="s">
        <v>285</v>
      </c>
      <c r="D284" s="65"/>
      <c r="E284" s="7">
        <v>6576.5853658536589</v>
      </c>
      <c r="F284" s="15"/>
      <c r="G284" s="7">
        <f t="shared" si="4"/>
        <v>0</v>
      </c>
      <c r="H284" s="9"/>
    </row>
    <row r="285" spans="1:8" s="2" customFormat="1">
      <c r="A285" s="55" t="s">
        <v>324</v>
      </c>
      <c r="B285" s="4" t="s">
        <v>366</v>
      </c>
      <c r="C285" s="65" t="s">
        <v>285</v>
      </c>
      <c r="D285" s="65"/>
      <c r="E285" s="7">
        <v>12132.878048780487</v>
      </c>
      <c r="F285" s="15"/>
      <c r="G285" s="7">
        <f t="shared" si="4"/>
        <v>0</v>
      </c>
      <c r="H285" s="9"/>
    </row>
    <row r="286" spans="1:8" s="2" customFormat="1">
      <c r="A286" s="55" t="s">
        <v>325</v>
      </c>
      <c r="B286" s="4" t="s">
        <v>50</v>
      </c>
      <c r="C286" s="65"/>
      <c r="D286" s="65"/>
      <c r="E286" s="7">
        <v>6322.5365853658541</v>
      </c>
      <c r="F286" s="15"/>
      <c r="G286" s="7">
        <f t="shared" si="4"/>
        <v>0</v>
      </c>
      <c r="H286" s="9"/>
    </row>
    <row r="287" spans="1:8" s="2" customFormat="1">
      <c r="A287" s="55" t="s">
        <v>326</v>
      </c>
      <c r="B287" s="4" t="s">
        <v>50</v>
      </c>
      <c r="C287" s="65"/>
      <c r="D287" s="65"/>
      <c r="E287" s="7">
        <v>6322.5365853658541</v>
      </c>
      <c r="F287" s="15"/>
      <c r="G287" s="7">
        <f t="shared" si="4"/>
        <v>0</v>
      </c>
      <c r="H287" s="9"/>
    </row>
    <row r="288" spans="1:8" s="2" customFormat="1">
      <c r="A288" s="55" t="s">
        <v>326</v>
      </c>
      <c r="B288" s="4" t="s">
        <v>366</v>
      </c>
      <c r="C288" s="65"/>
      <c r="D288" s="65"/>
      <c r="E288" s="7">
        <v>12640.975609756098</v>
      </c>
      <c r="F288" s="15"/>
      <c r="G288" s="7">
        <f t="shared" si="4"/>
        <v>0</v>
      </c>
      <c r="H288" s="9"/>
    </row>
    <row r="289" spans="1:8" s="2" customFormat="1">
      <c r="A289" s="55" t="s">
        <v>327</v>
      </c>
      <c r="B289" s="4" t="s">
        <v>50</v>
      </c>
      <c r="C289" s="65"/>
      <c r="D289" s="65"/>
      <c r="E289" s="7">
        <v>8100.878048780487</v>
      </c>
      <c r="F289" s="15"/>
      <c r="G289" s="7">
        <f t="shared" si="4"/>
        <v>0</v>
      </c>
      <c r="H289" s="9"/>
    </row>
    <row r="290" spans="1:8" s="2" customFormat="1">
      <c r="A290" s="55" t="s">
        <v>328</v>
      </c>
      <c r="B290" s="4" t="s">
        <v>50</v>
      </c>
      <c r="C290" s="65"/>
      <c r="D290" s="65"/>
      <c r="E290" s="7">
        <v>8100.878048780487</v>
      </c>
      <c r="F290" s="15"/>
      <c r="G290" s="7">
        <f t="shared" si="4"/>
        <v>0</v>
      </c>
      <c r="H290" s="9"/>
    </row>
    <row r="291" spans="1:8" s="2" customFormat="1">
      <c r="A291" s="13" t="s">
        <v>266</v>
      </c>
      <c r="B291" s="4" t="s">
        <v>46</v>
      </c>
      <c r="C291" s="11"/>
      <c r="D291" s="6"/>
      <c r="E291" s="7">
        <v>1643.1219512195123</v>
      </c>
      <c r="F291" s="15"/>
      <c r="G291" s="7">
        <f t="shared" si="4"/>
        <v>0</v>
      </c>
      <c r="H291" s="9"/>
    </row>
    <row r="292" spans="1:8" s="2" customFormat="1">
      <c r="A292" s="13" t="s">
        <v>266</v>
      </c>
      <c r="B292" s="4" t="s">
        <v>48</v>
      </c>
      <c r="C292" s="11"/>
      <c r="D292" s="6"/>
      <c r="E292" s="7">
        <v>3536.1951219512193</v>
      </c>
      <c r="F292" s="15"/>
      <c r="G292" s="7">
        <f t="shared" si="4"/>
        <v>0</v>
      </c>
      <c r="H292" s="9"/>
    </row>
    <row r="293" spans="1:8" s="2" customFormat="1">
      <c r="A293" s="13" t="s">
        <v>123</v>
      </c>
      <c r="B293" s="4" t="s">
        <v>46</v>
      </c>
      <c r="C293" s="11"/>
      <c r="D293" s="6"/>
      <c r="E293" s="7">
        <v>1643.1219512195123</v>
      </c>
      <c r="F293" s="15"/>
      <c r="G293" s="7">
        <f t="shared" si="4"/>
        <v>0</v>
      </c>
      <c r="H293" s="9"/>
    </row>
    <row r="294" spans="1:8" s="2" customFormat="1">
      <c r="A294" s="13" t="s">
        <v>124</v>
      </c>
      <c r="B294" s="4" t="s">
        <v>46</v>
      </c>
      <c r="C294" s="11"/>
      <c r="D294" s="6"/>
      <c r="E294" s="7">
        <v>1643.1219512195123</v>
      </c>
      <c r="F294" s="15"/>
      <c r="G294" s="7">
        <f t="shared" si="4"/>
        <v>0</v>
      </c>
      <c r="H294" s="9"/>
    </row>
    <row r="295" spans="1:8" s="2" customFormat="1">
      <c r="A295" s="14" t="s">
        <v>127</v>
      </c>
      <c r="B295" s="10" t="s">
        <v>46</v>
      </c>
      <c r="C295" s="11"/>
      <c r="D295" s="6"/>
      <c r="E295" s="7">
        <v>1643.1219512195123</v>
      </c>
      <c r="F295" s="15"/>
      <c r="G295" s="7">
        <f t="shared" si="4"/>
        <v>0</v>
      </c>
      <c r="H295" s="9"/>
    </row>
    <row r="296" spans="1:8" s="2" customFormat="1">
      <c r="A296" s="13" t="s">
        <v>127</v>
      </c>
      <c r="B296" s="4" t="s">
        <v>48</v>
      </c>
      <c r="C296" s="11"/>
      <c r="D296" s="6"/>
      <c r="E296" s="7">
        <v>3536.1951219512193</v>
      </c>
      <c r="F296" s="15"/>
      <c r="G296" s="7">
        <f t="shared" si="4"/>
        <v>0</v>
      </c>
      <c r="H296" s="9"/>
    </row>
    <row r="297" spans="1:8" s="2" customFormat="1">
      <c r="A297" s="13" t="s">
        <v>125</v>
      </c>
      <c r="B297" s="4" t="s">
        <v>46</v>
      </c>
      <c r="C297" s="11"/>
      <c r="D297" s="6"/>
      <c r="E297" s="7">
        <v>1643.1219512195123</v>
      </c>
      <c r="F297" s="15"/>
      <c r="G297" s="7">
        <f t="shared" si="4"/>
        <v>0</v>
      </c>
      <c r="H297" s="9"/>
    </row>
    <row r="298" spans="1:8" s="2" customFormat="1">
      <c r="A298" s="14" t="s">
        <v>126</v>
      </c>
      <c r="B298" s="10" t="s">
        <v>46</v>
      </c>
      <c r="C298" s="11"/>
      <c r="D298" s="6"/>
      <c r="E298" s="7">
        <v>1643.1219512195123</v>
      </c>
      <c r="F298" s="15"/>
      <c r="G298" s="7">
        <f t="shared" si="4"/>
        <v>0</v>
      </c>
      <c r="H298" s="9"/>
    </row>
    <row r="299" spans="1:8" s="2" customFormat="1">
      <c r="A299" s="61" t="s">
        <v>267</v>
      </c>
      <c r="B299" s="4" t="s">
        <v>46</v>
      </c>
      <c r="C299" s="11"/>
      <c r="D299" s="6"/>
      <c r="E299" s="7">
        <v>1643.1219512195123</v>
      </c>
      <c r="F299" s="15"/>
      <c r="G299" s="7">
        <f t="shared" si="4"/>
        <v>0</v>
      </c>
      <c r="H299" s="9"/>
    </row>
    <row r="300" spans="1:8" s="2" customFormat="1">
      <c r="A300" s="55" t="s">
        <v>40</v>
      </c>
      <c r="B300" s="4" t="s">
        <v>49</v>
      </c>
      <c r="C300" s="11"/>
      <c r="D300" s="6"/>
      <c r="E300" s="7">
        <v>1869.7170731707315</v>
      </c>
      <c r="F300" s="15"/>
      <c r="G300" s="7">
        <f t="shared" si="4"/>
        <v>0</v>
      </c>
      <c r="H300" s="9"/>
    </row>
    <row r="301" spans="1:8" s="2" customFormat="1">
      <c r="A301" s="55" t="s">
        <v>329</v>
      </c>
      <c r="B301" s="4" t="s">
        <v>50</v>
      </c>
      <c r="C301" s="65"/>
      <c r="D301" s="65"/>
      <c r="E301" s="7">
        <v>6322.5365853658541</v>
      </c>
      <c r="F301" s="15"/>
      <c r="G301" s="7">
        <f t="shared" si="4"/>
        <v>0</v>
      </c>
      <c r="H301" s="9"/>
    </row>
    <row r="302" spans="1:8" s="2" customFormat="1">
      <c r="A302" s="55" t="s">
        <v>330</v>
      </c>
      <c r="B302" s="4" t="s">
        <v>50</v>
      </c>
      <c r="C302" s="65"/>
      <c r="D302" s="65"/>
      <c r="E302" s="7">
        <v>6322.5365853658541</v>
      </c>
      <c r="F302" s="15"/>
      <c r="G302" s="7">
        <f t="shared" si="4"/>
        <v>0</v>
      </c>
      <c r="H302" s="9"/>
    </row>
    <row r="303" spans="1:8" s="2" customFormat="1">
      <c r="A303" s="55" t="s">
        <v>331</v>
      </c>
      <c r="B303" s="4" t="s">
        <v>50</v>
      </c>
      <c r="C303" s="65"/>
      <c r="D303" s="65"/>
      <c r="E303" s="7">
        <v>6322.5365853658541</v>
      </c>
      <c r="F303" s="15"/>
      <c r="G303" s="7">
        <f t="shared" si="4"/>
        <v>0</v>
      </c>
      <c r="H303" s="9"/>
    </row>
    <row r="304" spans="1:8" s="2" customFormat="1">
      <c r="A304" s="55" t="s">
        <v>332</v>
      </c>
      <c r="B304" s="4" t="s">
        <v>50</v>
      </c>
      <c r="C304" s="65" t="s">
        <v>285</v>
      </c>
      <c r="D304" s="65"/>
      <c r="E304" s="7">
        <v>6576.5853658536589</v>
      </c>
      <c r="F304" s="15"/>
      <c r="G304" s="7">
        <f t="shared" si="4"/>
        <v>0</v>
      </c>
      <c r="H304" s="9"/>
    </row>
    <row r="305" spans="1:8" s="2" customFormat="1">
      <c r="A305" s="55" t="s">
        <v>333</v>
      </c>
      <c r="B305" s="4" t="s">
        <v>48</v>
      </c>
      <c r="C305" s="65"/>
      <c r="D305" s="65"/>
      <c r="E305" s="7">
        <v>5314.5365853658541</v>
      </c>
      <c r="F305" s="15"/>
      <c r="G305" s="7">
        <f t="shared" si="4"/>
        <v>0</v>
      </c>
      <c r="H305" s="9"/>
    </row>
    <row r="306" spans="1:8" s="2" customFormat="1">
      <c r="A306" s="55" t="s">
        <v>334</v>
      </c>
      <c r="B306" s="4" t="s">
        <v>50</v>
      </c>
      <c r="C306" s="65" t="s">
        <v>285</v>
      </c>
      <c r="D306" s="65"/>
      <c r="E306" s="7">
        <v>6576.5853658536589</v>
      </c>
      <c r="F306" s="15"/>
      <c r="G306" s="7">
        <f t="shared" si="4"/>
        <v>0</v>
      </c>
      <c r="H306" s="9"/>
    </row>
    <row r="307" spans="1:8" s="2" customFormat="1">
      <c r="A307" s="55" t="s">
        <v>335</v>
      </c>
      <c r="B307" s="4" t="s">
        <v>50</v>
      </c>
      <c r="C307" s="65"/>
      <c r="D307" s="65"/>
      <c r="E307" s="7">
        <v>6322.5365853658541</v>
      </c>
      <c r="F307" s="15"/>
      <c r="G307" s="7">
        <f t="shared" si="4"/>
        <v>0</v>
      </c>
      <c r="H307" s="9"/>
    </row>
    <row r="308" spans="1:8" s="2" customFormat="1">
      <c r="A308" s="66" t="s">
        <v>336</v>
      </c>
      <c r="B308" s="4" t="s">
        <v>48</v>
      </c>
      <c r="C308" s="68" t="s">
        <v>285</v>
      </c>
      <c r="D308" s="68"/>
      <c r="E308" s="58">
        <v>5568.5853658536589</v>
      </c>
      <c r="F308" s="59"/>
      <c r="G308" s="58">
        <f t="shared" si="4"/>
        <v>0</v>
      </c>
      <c r="H308" s="60"/>
    </row>
    <row r="309" spans="1:8" s="2" customFormat="1">
      <c r="A309" s="55" t="s">
        <v>336</v>
      </c>
      <c r="B309" s="4" t="s">
        <v>50</v>
      </c>
      <c r="C309" s="65" t="s">
        <v>285</v>
      </c>
      <c r="D309" s="65"/>
      <c r="E309" s="7">
        <v>6576.5853658536589</v>
      </c>
      <c r="F309" s="15"/>
      <c r="G309" s="7">
        <f t="shared" si="4"/>
        <v>0</v>
      </c>
      <c r="H309" s="9"/>
    </row>
    <row r="310" spans="1:8" s="2" customFormat="1">
      <c r="A310" s="55" t="s">
        <v>336</v>
      </c>
      <c r="B310" s="4" t="s">
        <v>366</v>
      </c>
      <c r="C310" s="65" t="s">
        <v>285</v>
      </c>
      <c r="D310" s="65"/>
      <c r="E310" s="7">
        <v>12640.975609756098</v>
      </c>
      <c r="F310" s="15"/>
      <c r="G310" s="7">
        <f t="shared" si="4"/>
        <v>0</v>
      </c>
      <c r="H310" s="9"/>
    </row>
    <row r="311" spans="1:8" s="2" customFormat="1">
      <c r="A311" s="55" t="s">
        <v>337</v>
      </c>
      <c r="B311" s="4" t="s">
        <v>50</v>
      </c>
      <c r="C311" s="65" t="s">
        <v>285</v>
      </c>
      <c r="D311" s="65"/>
      <c r="E311" s="7">
        <v>6576.5853658536589</v>
      </c>
      <c r="F311" s="15"/>
      <c r="G311" s="7">
        <f t="shared" si="4"/>
        <v>0</v>
      </c>
      <c r="H311" s="9"/>
    </row>
    <row r="312" spans="1:8" s="2" customFormat="1">
      <c r="A312" s="55" t="s">
        <v>338</v>
      </c>
      <c r="B312" s="4" t="s">
        <v>50</v>
      </c>
      <c r="C312" s="65"/>
      <c r="D312" s="65"/>
      <c r="E312" s="7">
        <v>6322.5365853658541</v>
      </c>
      <c r="F312" s="15"/>
      <c r="G312" s="7">
        <f t="shared" si="4"/>
        <v>0</v>
      </c>
      <c r="H312" s="9"/>
    </row>
    <row r="313" spans="1:8" s="2" customFormat="1">
      <c r="A313" s="55" t="s">
        <v>338</v>
      </c>
      <c r="B313" s="4" t="s">
        <v>50</v>
      </c>
      <c r="C313" s="65" t="s">
        <v>285</v>
      </c>
      <c r="D313" s="65"/>
      <c r="E313" s="7">
        <v>6576.5853658536589</v>
      </c>
      <c r="F313" s="15"/>
      <c r="G313" s="7">
        <f t="shared" si="4"/>
        <v>0</v>
      </c>
      <c r="H313" s="9"/>
    </row>
    <row r="314" spans="1:8" s="2" customFormat="1">
      <c r="A314" s="55" t="s">
        <v>167</v>
      </c>
      <c r="B314" s="4" t="s">
        <v>46</v>
      </c>
      <c r="C314" s="11"/>
      <c r="D314" s="6"/>
      <c r="E314" s="7">
        <v>1566.9073170731708</v>
      </c>
      <c r="F314" s="15"/>
      <c r="G314" s="7">
        <f t="shared" si="4"/>
        <v>0</v>
      </c>
      <c r="H314" s="9"/>
    </row>
    <row r="315" spans="1:8" s="2" customFormat="1">
      <c r="A315" s="55" t="s">
        <v>167</v>
      </c>
      <c r="B315" s="4" t="s">
        <v>50</v>
      </c>
      <c r="C315" s="11"/>
      <c r="D315" s="6"/>
      <c r="E315" s="7">
        <v>5153.9121951219504</v>
      </c>
      <c r="F315" s="15"/>
      <c r="G315" s="7">
        <f t="shared" si="4"/>
        <v>0</v>
      </c>
      <c r="H315" s="9"/>
    </row>
    <row r="316" spans="1:8" s="2" customFormat="1">
      <c r="A316" s="55" t="s">
        <v>339</v>
      </c>
      <c r="B316" s="4" t="s">
        <v>50</v>
      </c>
      <c r="C316" s="65"/>
      <c r="D316" s="65"/>
      <c r="E316" s="7">
        <v>6322.5365853658541</v>
      </c>
      <c r="F316" s="15"/>
      <c r="G316" s="7">
        <f t="shared" si="4"/>
        <v>0</v>
      </c>
      <c r="H316" s="9"/>
    </row>
    <row r="317" spans="1:8" s="2" customFormat="1">
      <c r="A317" s="55" t="s">
        <v>339</v>
      </c>
      <c r="B317" s="4" t="s">
        <v>366</v>
      </c>
      <c r="C317" s="65"/>
      <c r="D317" s="65"/>
      <c r="E317" s="7">
        <v>12640.975609756098</v>
      </c>
      <c r="F317" s="15"/>
      <c r="G317" s="7">
        <f t="shared" si="4"/>
        <v>0</v>
      </c>
      <c r="H317" s="9"/>
    </row>
    <row r="318" spans="1:8" s="2" customFormat="1">
      <c r="A318" s="55" t="s">
        <v>339</v>
      </c>
      <c r="B318" s="4" t="s">
        <v>50</v>
      </c>
      <c r="C318" s="65" t="s">
        <v>285</v>
      </c>
      <c r="D318" s="65"/>
      <c r="E318" s="7">
        <v>6576.5853658536589</v>
      </c>
      <c r="F318" s="15"/>
      <c r="G318" s="7">
        <f t="shared" si="4"/>
        <v>0</v>
      </c>
      <c r="H318" s="9"/>
    </row>
    <row r="319" spans="1:8" s="2" customFormat="1">
      <c r="A319" s="55" t="s">
        <v>340</v>
      </c>
      <c r="B319" s="4" t="s">
        <v>50</v>
      </c>
      <c r="C319" s="65"/>
      <c r="D319" s="65"/>
      <c r="E319" s="7">
        <v>6322.5365853658541</v>
      </c>
      <c r="F319" s="15"/>
      <c r="G319" s="7">
        <f t="shared" si="4"/>
        <v>0</v>
      </c>
      <c r="H319" s="9"/>
    </row>
    <row r="320" spans="1:8" s="2" customFormat="1">
      <c r="A320" s="55" t="s">
        <v>340</v>
      </c>
      <c r="B320" s="4" t="s">
        <v>50</v>
      </c>
      <c r="C320" s="65" t="s">
        <v>285</v>
      </c>
      <c r="D320" s="65"/>
      <c r="E320" s="7">
        <v>6576.5853658536589</v>
      </c>
      <c r="F320" s="15"/>
      <c r="G320" s="7">
        <f t="shared" si="4"/>
        <v>0</v>
      </c>
      <c r="H320" s="9"/>
    </row>
    <row r="321" spans="1:8" s="2" customFormat="1">
      <c r="A321" s="55" t="s">
        <v>340</v>
      </c>
      <c r="B321" s="4" t="s">
        <v>366</v>
      </c>
      <c r="C321" s="65" t="s">
        <v>285</v>
      </c>
      <c r="D321" s="65"/>
      <c r="E321" s="7">
        <v>12640.975609756098</v>
      </c>
      <c r="F321" s="15"/>
      <c r="G321" s="7">
        <f t="shared" si="4"/>
        <v>0</v>
      </c>
      <c r="H321" s="9"/>
    </row>
    <row r="322" spans="1:8" s="2" customFormat="1">
      <c r="A322" s="55" t="s">
        <v>341</v>
      </c>
      <c r="B322" s="4" t="s">
        <v>50</v>
      </c>
      <c r="C322" s="65"/>
      <c r="D322" s="65"/>
      <c r="E322" s="7">
        <v>6322.5365853658541</v>
      </c>
      <c r="F322" s="15"/>
      <c r="G322" s="7">
        <f t="shared" si="4"/>
        <v>0</v>
      </c>
      <c r="H322" s="9"/>
    </row>
    <row r="323" spans="1:8" s="2" customFormat="1">
      <c r="A323" s="55" t="s">
        <v>342</v>
      </c>
      <c r="B323" s="4" t="s">
        <v>50</v>
      </c>
      <c r="C323" s="65" t="s">
        <v>285</v>
      </c>
      <c r="D323" s="65"/>
      <c r="E323" s="7">
        <v>6576.5853658536589</v>
      </c>
      <c r="F323" s="15"/>
      <c r="G323" s="7">
        <f t="shared" si="4"/>
        <v>0</v>
      </c>
      <c r="H323" s="9"/>
    </row>
    <row r="324" spans="1:8" s="2" customFormat="1">
      <c r="A324" s="55" t="s">
        <v>343</v>
      </c>
      <c r="B324" s="4" t="s">
        <v>50</v>
      </c>
      <c r="C324" s="65"/>
      <c r="D324" s="65"/>
      <c r="E324" s="7">
        <v>6322.5365853658541</v>
      </c>
      <c r="F324" s="15"/>
      <c r="G324" s="7">
        <f t="shared" si="4"/>
        <v>0</v>
      </c>
      <c r="H324" s="9"/>
    </row>
    <row r="325" spans="1:8" s="2" customFormat="1">
      <c r="A325" s="55" t="s">
        <v>344</v>
      </c>
      <c r="B325" s="4" t="s">
        <v>50</v>
      </c>
      <c r="C325" s="65"/>
      <c r="D325" s="65"/>
      <c r="E325" s="7">
        <v>6322.5365853658541</v>
      </c>
      <c r="F325" s="15"/>
      <c r="G325" s="7">
        <f t="shared" si="4"/>
        <v>0</v>
      </c>
      <c r="H325" s="9"/>
    </row>
    <row r="326" spans="1:8" s="2" customFormat="1">
      <c r="A326" s="55" t="s">
        <v>345</v>
      </c>
      <c r="B326" s="4" t="s">
        <v>48</v>
      </c>
      <c r="C326" s="65"/>
      <c r="D326" s="65"/>
      <c r="E326" s="7">
        <v>5314.5365853658541</v>
      </c>
      <c r="F326" s="15"/>
      <c r="G326" s="7">
        <f t="shared" si="4"/>
        <v>0</v>
      </c>
      <c r="H326" s="9"/>
    </row>
    <row r="327" spans="1:8" s="2" customFormat="1">
      <c r="A327" s="55" t="s">
        <v>345</v>
      </c>
      <c r="B327" s="4" t="s">
        <v>50</v>
      </c>
      <c r="C327" s="65"/>
      <c r="D327" s="65"/>
      <c r="E327" s="7">
        <v>6322.5365853658541</v>
      </c>
      <c r="F327" s="15"/>
      <c r="G327" s="7">
        <f t="shared" si="4"/>
        <v>0</v>
      </c>
      <c r="H327" s="9"/>
    </row>
    <row r="328" spans="1:8" s="2" customFormat="1">
      <c r="A328" s="55" t="s">
        <v>345</v>
      </c>
      <c r="B328" s="4" t="s">
        <v>366</v>
      </c>
      <c r="C328" s="65"/>
      <c r="D328" s="65"/>
      <c r="E328" s="7">
        <v>12640.975609756098</v>
      </c>
      <c r="F328" s="15"/>
      <c r="G328" s="7">
        <f t="shared" si="4"/>
        <v>0</v>
      </c>
      <c r="H328" s="9"/>
    </row>
    <row r="329" spans="1:8" s="2" customFormat="1">
      <c r="A329" s="55" t="s">
        <v>346</v>
      </c>
      <c r="B329" s="4" t="s">
        <v>50</v>
      </c>
      <c r="C329" s="65"/>
      <c r="D329" s="65"/>
      <c r="E329" s="7">
        <v>6322.5365853658541</v>
      </c>
      <c r="F329" s="15"/>
      <c r="G329" s="7">
        <f t="shared" si="4"/>
        <v>0</v>
      </c>
      <c r="H329" s="9"/>
    </row>
    <row r="330" spans="1:8" s="2" customFormat="1">
      <c r="A330" s="55" t="s">
        <v>346</v>
      </c>
      <c r="B330" s="4" t="s">
        <v>366</v>
      </c>
      <c r="C330" s="65"/>
      <c r="D330" s="65"/>
      <c r="E330" s="7">
        <v>12640.975609756098</v>
      </c>
      <c r="F330" s="15"/>
      <c r="G330" s="7">
        <f t="shared" si="4"/>
        <v>0</v>
      </c>
      <c r="H330" s="9"/>
    </row>
    <row r="331" spans="1:8" s="2" customFormat="1">
      <c r="A331" s="55" t="s">
        <v>347</v>
      </c>
      <c r="B331" s="4" t="s">
        <v>48</v>
      </c>
      <c r="C331" s="65"/>
      <c r="D331" s="65"/>
      <c r="E331" s="7">
        <v>5314.5365853658541</v>
      </c>
      <c r="F331" s="15"/>
      <c r="G331" s="7">
        <f t="shared" si="4"/>
        <v>0</v>
      </c>
      <c r="H331" s="9"/>
    </row>
    <row r="332" spans="1:8" s="2" customFormat="1">
      <c r="A332" s="55" t="s">
        <v>347</v>
      </c>
      <c r="B332" s="4" t="s">
        <v>50</v>
      </c>
      <c r="C332" s="65"/>
      <c r="D332" s="65"/>
      <c r="E332" s="7">
        <v>6322.5365853658541</v>
      </c>
      <c r="F332" s="15"/>
      <c r="G332" s="7">
        <f t="shared" si="4"/>
        <v>0</v>
      </c>
      <c r="H332" s="9"/>
    </row>
    <row r="333" spans="1:8" s="2" customFormat="1">
      <c r="A333" s="55" t="s">
        <v>348</v>
      </c>
      <c r="B333" s="4" t="s">
        <v>50</v>
      </c>
      <c r="C333" s="65"/>
      <c r="D333" s="65"/>
      <c r="E333" s="7">
        <v>6322.5365853658541</v>
      </c>
      <c r="F333" s="15"/>
      <c r="G333" s="7">
        <f t="shared" si="4"/>
        <v>0</v>
      </c>
      <c r="H333" s="9"/>
    </row>
    <row r="334" spans="1:8" s="2" customFormat="1">
      <c r="A334" s="55" t="s">
        <v>349</v>
      </c>
      <c r="B334" s="4" t="s">
        <v>50</v>
      </c>
      <c r="C334" s="65"/>
      <c r="D334" s="65"/>
      <c r="E334" s="7">
        <v>6322.5365853658541</v>
      </c>
      <c r="F334" s="15"/>
      <c r="G334" s="7">
        <f t="shared" si="4"/>
        <v>0</v>
      </c>
      <c r="H334" s="9"/>
    </row>
    <row r="335" spans="1:8" s="2" customFormat="1">
      <c r="A335" s="55" t="s">
        <v>350</v>
      </c>
      <c r="B335" s="4" t="s">
        <v>48</v>
      </c>
      <c r="C335" s="65"/>
      <c r="D335" s="65"/>
      <c r="E335" s="7">
        <v>5314.5365853658541</v>
      </c>
      <c r="F335" s="15"/>
      <c r="G335" s="7">
        <f t="shared" si="4"/>
        <v>0</v>
      </c>
      <c r="H335" s="9"/>
    </row>
    <row r="336" spans="1:8" s="2" customFormat="1">
      <c r="A336" s="55" t="s">
        <v>351</v>
      </c>
      <c r="B336" s="4" t="s">
        <v>48</v>
      </c>
      <c r="C336" s="65"/>
      <c r="D336" s="65"/>
      <c r="E336" s="7">
        <v>5314.5365853658541</v>
      </c>
      <c r="F336" s="15"/>
      <c r="G336" s="7">
        <f t="shared" si="4"/>
        <v>0</v>
      </c>
      <c r="H336" s="9"/>
    </row>
    <row r="337" spans="1:8" s="2" customFormat="1">
      <c r="A337" s="55" t="s">
        <v>351</v>
      </c>
      <c r="B337" s="4" t="s">
        <v>50</v>
      </c>
      <c r="C337" s="65"/>
      <c r="D337" s="65"/>
      <c r="E337" s="7">
        <v>6322.5365853658541</v>
      </c>
      <c r="F337" s="15"/>
      <c r="G337" s="7">
        <f t="shared" si="4"/>
        <v>0</v>
      </c>
      <c r="H337" s="9"/>
    </row>
    <row r="338" spans="1:8" s="2" customFormat="1">
      <c r="A338" s="55" t="s">
        <v>353</v>
      </c>
      <c r="B338" s="4" t="s">
        <v>48</v>
      </c>
      <c r="C338" s="65"/>
      <c r="D338" s="65"/>
      <c r="E338" s="7">
        <v>5314.5365853658541</v>
      </c>
      <c r="F338" s="15"/>
      <c r="G338" s="7">
        <f t="shared" si="4"/>
        <v>0</v>
      </c>
      <c r="H338" s="9"/>
    </row>
    <row r="339" spans="1:8" s="2" customFormat="1">
      <c r="A339" s="55" t="s">
        <v>353</v>
      </c>
      <c r="B339" s="4" t="s">
        <v>366</v>
      </c>
      <c r="C339" s="65"/>
      <c r="D339" s="65"/>
      <c r="E339" s="7">
        <v>12640.975609756098</v>
      </c>
      <c r="F339" s="15"/>
      <c r="G339" s="7">
        <f t="shared" si="4"/>
        <v>0</v>
      </c>
      <c r="H339" s="9"/>
    </row>
    <row r="340" spans="1:8" s="2" customFormat="1">
      <c r="A340" s="55" t="s">
        <v>352</v>
      </c>
      <c r="B340" s="4" t="s">
        <v>50</v>
      </c>
      <c r="C340" s="65"/>
      <c r="D340" s="65"/>
      <c r="E340" s="7">
        <v>6322.5365853658541</v>
      </c>
      <c r="F340" s="15"/>
      <c r="G340" s="7">
        <f t="shared" si="4"/>
        <v>0</v>
      </c>
      <c r="H340" s="9"/>
    </row>
    <row r="341" spans="1:8" s="2" customFormat="1">
      <c r="A341" s="55" t="s">
        <v>354</v>
      </c>
      <c r="B341" s="4" t="s">
        <v>48</v>
      </c>
      <c r="C341" s="65"/>
      <c r="D341" s="65"/>
      <c r="E341" s="7">
        <v>5314.5365853658541</v>
      </c>
      <c r="F341" s="15"/>
      <c r="G341" s="7">
        <f t="shared" si="4"/>
        <v>0</v>
      </c>
      <c r="H341" s="9"/>
    </row>
    <row r="342" spans="1:8" s="2" customFormat="1">
      <c r="A342" s="55" t="s">
        <v>354</v>
      </c>
      <c r="B342" s="4" t="s">
        <v>50</v>
      </c>
      <c r="C342" s="65"/>
      <c r="D342" s="65"/>
      <c r="E342" s="7">
        <v>6322.5365853658541</v>
      </c>
      <c r="F342" s="15"/>
      <c r="G342" s="7">
        <f t="shared" si="4"/>
        <v>0</v>
      </c>
      <c r="H342" s="9"/>
    </row>
    <row r="343" spans="1:8" s="2" customFormat="1">
      <c r="A343" s="55" t="s">
        <v>354</v>
      </c>
      <c r="B343" s="4" t="s">
        <v>366</v>
      </c>
      <c r="C343" s="65"/>
      <c r="D343" s="65"/>
      <c r="E343" s="7">
        <v>12640.975609756098</v>
      </c>
      <c r="F343" s="15"/>
      <c r="G343" s="7">
        <f t="shared" ref="G343:G406" si="5">E343*F343</f>
        <v>0</v>
      </c>
      <c r="H343" s="9"/>
    </row>
    <row r="344" spans="1:8" s="2" customFormat="1">
      <c r="A344" s="55" t="s">
        <v>355</v>
      </c>
      <c r="B344" s="4" t="s">
        <v>48</v>
      </c>
      <c r="C344" s="65"/>
      <c r="D344" s="65"/>
      <c r="E344" s="7">
        <v>5314.5365853658541</v>
      </c>
      <c r="F344" s="15"/>
      <c r="G344" s="7">
        <f t="shared" si="5"/>
        <v>0</v>
      </c>
      <c r="H344" s="9"/>
    </row>
    <row r="345" spans="1:8" s="2" customFormat="1">
      <c r="A345" s="55" t="s">
        <v>356</v>
      </c>
      <c r="B345" s="4" t="s">
        <v>48</v>
      </c>
      <c r="C345" s="65"/>
      <c r="D345" s="65"/>
      <c r="E345" s="7">
        <v>5314.5365853658541</v>
      </c>
      <c r="F345" s="15"/>
      <c r="G345" s="7">
        <f t="shared" si="5"/>
        <v>0</v>
      </c>
      <c r="H345" s="9"/>
    </row>
    <row r="346" spans="1:8" s="2" customFormat="1">
      <c r="A346" s="55" t="s">
        <v>356</v>
      </c>
      <c r="B346" s="4" t="s">
        <v>50</v>
      </c>
      <c r="C346" s="65"/>
      <c r="D346" s="65"/>
      <c r="E346" s="7">
        <v>6322.5365853658541</v>
      </c>
      <c r="F346" s="15"/>
      <c r="G346" s="7">
        <f t="shared" si="5"/>
        <v>0</v>
      </c>
      <c r="H346" s="9"/>
    </row>
    <row r="347" spans="1:8" s="2" customFormat="1">
      <c r="A347" s="55" t="s">
        <v>357</v>
      </c>
      <c r="B347" s="4" t="s">
        <v>50</v>
      </c>
      <c r="C347" s="65"/>
      <c r="D347" s="65"/>
      <c r="E347" s="7">
        <v>6322.5365853658541</v>
      </c>
      <c r="F347" s="15"/>
      <c r="G347" s="7">
        <f t="shared" si="5"/>
        <v>0</v>
      </c>
      <c r="H347" s="9"/>
    </row>
    <row r="348" spans="1:8" s="2" customFormat="1">
      <c r="A348" s="55" t="s">
        <v>358</v>
      </c>
      <c r="B348" s="4" t="s">
        <v>50</v>
      </c>
      <c r="C348" s="65"/>
      <c r="D348" s="65"/>
      <c r="E348" s="7">
        <v>6322.5365853658541</v>
      </c>
      <c r="F348" s="15"/>
      <c r="G348" s="7">
        <f t="shared" si="5"/>
        <v>0</v>
      </c>
      <c r="H348" s="9"/>
    </row>
    <row r="349" spans="1:8" s="2" customFormat="1">
      <c r="A349" s="55" t="s">
        <v>359</v>
      </c>
      <c r="B349" s="4" t="s">
        <v>50</v>
      </c>
      <c r="C349" s="65"/>
      <c r="D349" s="65"/>
      <c r="E349" s="7">
        <v>6322.5365853658541</v>
      </c>
      <c r="F349" s="15"/>
      <c r="G349" s="7">
        <f t="shared" si="5"/>
        <v>0</v>
      </c>
      <c r="H349" s="9"/>
    </row>
    <row r="350" spans="1:8" s="2" customFormat="1">
      <c r="A350" s="55" t="s">
        <v>360</v>
      </c>
      <c r="B350" s="4" t="s">
        <v>50</v>
      </c>
      <c r="C350" s="65"/>
      <c r="D350" s="65"/>
      <c r="E350" s="7">
        <v>6322.5365853658541</v>
      </c>
      <c r="F350" s="15"/>
      <c r="G350" s="7">
        <f t="shared" si="5"/>
        <v>0</v>
      </c>
      <c r="H350" s="9"/>
    </row>
    <row r="351" spans="1:8" s="2" customFormat="1">
      <c r="A351" s="55" t="s">
        <v>361</v>
      </c>
      <c r="B351" s="4" t="s">
        <v>50</v>
      </c>
      <c r="C351" s="65"/>
      <c r="D351" s="65"/>
      <c r="E351" s="7">
        <v>6322.5365853658541</v>
      </c>
      <c r="F351" s="15"/>
      <c r="G351" s="7">
        <f t="shared" si="5"/>
        <v>0</v>
      </c>
      <c r="H351" s="9"/>
    </row>
    <row r="352" spans="1:8" s="2" customFormat="1">
      <c r="A352" s="55" t="s">
        <v>361</v>
      </c>
      <c r="B352" s="4" t="s">
        <v>366</v>
      </c>
      <c r="C352" s="65"/>
      <c r="D352" s="65"/>
      <c r="E352" s="7">
        <v>12640.975609756098</v>
      </c>
      <c r="F352" s="15"/>
      <c r="G352" s="7">
        <f t="shared" si="5"/>
        <v>0</v>
      </c>
      <c r="H352" s="9"/>
    </row>
    <row r="353" spans="1:8" s="2" customFormat="1">
      <c r="A353" s="55" t="s">
        <v>362</v>
      </c>
      <c r="B353" s="4" t="s">
        <v>50</v>
      </c>
      <c r="C353" s="65"/>
      <c r="D353" s="65"/>
      <c r="E353" s="7">
        <v>6322.5365853658541</v>
      </c>
      <c r="F353" s="15"/>
      <c r="G353" s="7">
        <f t="shared" si="5"/>
        <v>0</v>
      </c>
      <c r="H353" s="9"/>
    </row>
    <row r="354" spans="1:8" s="2" customFormat="1">
      <c r="A354" s="55" t="s">
        <v>37</v>
      </c>
      <c r="B354" s="4" t="s">
        <v>46</v>
      </c>
      <c r="C354" s="11"/>
      <c r="D354" s="6"/>
      <c r="E354" s="7">
        <v>1770.1463414634145</v>
      </c>
      <c r="F354" s="15"/>
      <c r="G354" s="7">
        <f t="shared" si="5"/>
        <v>0</v>
      </c>
      <c r="H354" s="9"/>
    </row>
    <row r="355" spans="1:8" s="2" customFormat="1">
      <c r="A355" s="61" t="s">
        <v>191</v>
      </c>
      <c r="B355" s="4" t="s">
        <v>47</v>
      </c>
      <c r="C355" s="11"/>
      <c r="D355" s="6">
        <v>90</v>
      </c>
      <c r="E355" s="7">
        <v>5810.3414634146338</v>
      </c>
      <c r="F355" s="15"/>
      <c r="G355" s="7">
        <f t="shared" si="5"/>
        <v>0</v>
      </c>
      <c r="H355" s="9"/>
    </row>
    <row r="356" spans="1:8" s="2" customFormat="1">
      <c r="A356" s="55" t="s">
        <v>192</v>
      </c>
      <c r="B356" s="4" t="s">
        <v>47</v>
      </c>
      <c r="C356" s="11"/>
      <c r="D356" s="6">
        <v>90</v>
      </c>
      <c r="E356" s="7">
        <v>5810.3414634146338</v>
      </c>
      <c r="F356" s="15"/>
      <c r="G356" s="7">
        <f t="shared" si="5"/>
        <v>0</v>
      </c>
      <c r="H356" s="9"/>
    </row>
    <row r="357" spans="1:8" s="2" customFormat="1">
      <c r="A357" s="61" t="s">
        <v>262</v>
      </c>
      <c r="B357" s="4" t="s">
        <v>46</v>
      </c>
      <c r="C357" s="11"/>
      <c r="D357" s="6"/>
      <c r="E357" s="7">
        <v>1566.9073170731708</v>
      </c>
      <c r="F357" s="15"/>
      <c r="G357" s="7">
        <f t="shared" si="5"/>
        <v>0</v>
      </c>
      <c r="H357" s="9"/>
    </row>
    <row r="358" spans="1:8" s="2" customFormat="1">
      <c r="A358" s="61" t="s">
        <v>268</v>
      </c>
      <c r="B358" s="4" t="s">
        <v>44</v>
      </c>
      <c r="C358" s="11"/>
      <c r="D358" s="6"/>
      <c r="E358" s="7">
        <v>2070.9073170731708</v>
      </c>
      <c r="F358" s="15"/>
      <c r="G358" s="7">
        <f t="shared" si="5"/>
        <v>0</v>
      </c>
      <c r="H358" s="9"/>
    </row>
    <row r="359" spans="1:8" s="2" customFormat="1">
      <c r="A359" s="61" t="s">
        <v>269</v>
      </c>
      <c r="B359" s="4" t="s">
        <v>45</v>
      </c>
      <c r="C359" s="11"/>
      <c r="D359" s="6"/>
      <c r="E359" s="7">
        <v>1314.9073170731706</v>
      </c>
      <c r="F359" s="15"/>
      <c r="G359" s="7">
        <f t="shared" si="5"/>
        <v>0</v>
      </c>
      <c r="H359" s="9"/>
    </row>
    <row r="360" spans="1:8" s="2" customFormat="1">
      <c r="A360" s="61" t="s">
        <v>270</v>
      </c>
      <c r="B360" s="4" t="s">
        <v>46</v>
      </c>
      <c r="C360" s="11"/>
      <c r="D360" s="6"/>
      <c r="E360" s="7">
        <v>1566.9073170731708</v>
      </c>
      <c r="F360" s="15"/>
      <c r="G360" s="7">
        <f t="shared" si="5"/>
        <v>0</v>
      </c>
      <c r="H360" s="9"/>
    </row>
    <row r="361" spans="1:8" s="2" customFormat="1">
      <c r="A361" s="61" t="s">
        <v>271</v>
      </c>
      <c r="B361" s="4" t="s">
        <v>46</v>
      </c>
      <c r="C361" s="11"/>
      <c r="D361" s="6"/>
      <c r="E361" s="7">
        <v>1566.9073170731708</v>
      </c>
      <c r="F361" s="15"/>
      <c r="G361" s="7">
        <f t="shared" si="5"/>
        <v>0</v>
      </c>
      <c r="H361" s="9"/>
    </row>
    <row r="362" spans="1:8" s="2" customFormat="1">
      <c r="A362" s="55" t="s">
        <v>185</v>
      </c>
      <c r="B362" s="4" t="s">
        <v>46</v>
      </c>
      <c r="C362" s="11"/>
      <c r="D362" s="6"/>
      <c r="E362" s="7">
        <v>1617.7170731707317</v>
      </c>
      <c r="F362" s="15"/>
      <c r="G362" s="7">
        <f t="shared" si="5"/>
        <v>0</v>
      </c>
      <c r="H362" s="9"/>
    </row>
    <row r="363" spans="1:8" s="2" customFormat="1">
      <c r="A363" s="55" t="s">
        <v>186</v>
      </c>
      <c r="B363" s="4" t="s">
        <v>46</v>
      </c>
      <c r="C363" s="11"/>
      <c r="D363" s="6"/>
      <c r="E363" s="7">
        <v>1617.7170731707317</v>
      </c>
      <c r="F363" s="15"/>
      <c r="G363" s="7">
        <f t="shared" si="5"/>
        <v>0</v>
      </c>
      <c r="H363" s="9"/>
    </row>
    <row r="364" spans="1:8" s="2" customFormat="1">
      <c r="A364" s="55" t="s">
        <v>128</v>
      </c>
      <c r="B364" s="4" t="s">
        <v>44</v>
      </c>
      <c r="C364" s="11"/>
      <c r="D364" s="6"/>
      <c r="E364" s="7">
        <v>3290.3414634146338</v>
      </c>
      <c r="F364" s="15"/>
      <c r="G364" s="7">
        <f t="shared" si="5"/>
        <v>0</v>
      </c>
      <c r="H364" s="9"/>
    </row>
    <row r="365" spans="1:8" s="2" customFormat="1">
      <c r="A365" s="55" t="s">
        <v>129</v>
      </c>
      <c r="B365" s="4" t="s">
        <v>44</v>
      </c>
      <c r="C365" s="11"/>
      <c r="D365" s="6"/>
      <c r="E365" s="7">
        <v>3290.3414634146338</v>
      </c>
      <c r="F365" s="15"/>
      <c r="G365" s="7">
        <f t="shared" si="5"/>
        <v>0</v>
      </c>
      <c r="H365" s="9"/>
    </row>
    <row r="366" spans="1:8" s="2" customFormat="1">
      <c r="A366" s="55" t="s">
        <v>130</v>
      </c>
      <c r="B366" s="4" t="s">
        <v>44</v>
      </c>
      <c r="C366" s="11"/>
      <c r="D366" s="6"/>
      <c r="E366" s="7">
        <v>3290.3414634146338</v>
      </c>
      <c r="F366" s="15"/>
      <c r="G366" s="7">
        <f t="shared" si="5"/>
        <v>0</v>
      </c>
      <c r="H366" s="9"/>
    </row>
    <row r="367" spans="1:8" s="2" customFormat="1">
      <c r="A367" s="55" t="s">
        <v>38</v>
      </c>
      <c r="B367" s="4" t="s">
        <v>44</v>
      </c>
      <c r="C367" s="11"/>
      <c r="D367" s="6"/>
      <c r="E367" s="7">
        <v>3290.3414634146338</v>
      </c>
      <c r="F367" s="15"/>
      <c r="G367" s="7">
        <f t="shared" si="5"/>
        <v>0</v>
      </c>
      <c r="H367" s="9"/>
    </row>
    <row r="368" spans="1:8" s="2" customFormat="1">
      <c r="A368" s="55" t="s">
        <v>131</v>
      </c>
      <c r="B368" s="4" t="s">
        <v>44</v>
      </c>
      <c r="C368" s="11"/>
      <c r="D368" s="6"/>
      <c r="E368" s="7">
        <v>3290.3414634146338</v>
      </c>
      <c r="F368" s="15"/>
      <c r="G368" s="7">
        <f t="shared" si="5"/>
        <v>0</v>
      </c>
      <c r="H368" s="9"/>
    </row>
    <row r="369" spans="1:8" s="2" customFormat="1">
      <c r="A369" s="55" t="s">
        <v>132</v>
      </c>
      <c r="B369" s="4" t="s">
        <v>44</v>
      </c>
      <c r="C369" s="11"/>
      <c r="D369" s="6"/>
      <c r="E369" s="7">
        <v>3290.3414634146338</v>
      </c>
      <c r="F369" s="15"/>
      <c r="G369" s="7">
        <f t="shared" si="5"/>
        <v>0</v>
      </c>
      <c r="H369" s="9"/>
    </row>
    <row r="370" spans="1:8" s="2" customFormat="1">
      <c r="A370" s="61" t="s">
        <v>378</v>
      </c>
      <c r="B370" s="4" t="s">
        <v>44</v>
      </c>
      <c r="C370" s="11"/>
      <c r="D370" s="6"/>
      <c r="E370" s="7">
        <v>3290.3414634146338</v>
      </c>
      <c r="F370" s="15"/>
      <c r="G370" s="7">
        <f t="shared" si="5"/>
        <v>0</v>
      </c>
      <c r="H370" s="9"/>
    </row>
    <row r="371" spans="1:8" s="2" customFormat="1">
      <c r="A371" s="61" t="s">
        <v>379</v>
      </c>
      <c r="B371" s="4" t="s">
        <v>44</v>
      </c>
      <c r="C371" s="11"/>
      <c r="D371" s="6"/>
      <c r="E371" s="7">
        <v>3290.3414634146338</v>
      </c>
      <c r="F371" s="15"/>
      <c r="G371" s="7">
        <f t="shared" si="5"/>
        <v>0</v>
      </c>
      <c r="H371" s="9"/>
    </row>
    <row r="372" spans="1:8" s="2" customFormat="1">
      <c r="A372" s="55" t="s">
        <v>41</v>
      </c>
      <c r="B372" s="4" t="s">
        <v>48</v>
      </c>
      <c r="C372" s="11"/>
      <c r="D372" s="6"/>
      <c r="E372" s="7">
        <v>5314.5365853658541</v>
      </c>
      <c r="F372" s="15"/>
      <c r="G372" s="7">
        <f t="shared" si="5"/>
        <v>0</v>
      </c>
      <c r="H372" s="9"/>
    </row>
    <row r="373" spans="1:8" s="2" customFormat="1">
      <c r="A373" s="55" t="s">
        <v>187</v>
      </c>
      <c r="B373" s="4" t="s">
        <v>45</v>
      </c>
      <c r="C373" s="11"/>
      <c r="D373" s="6"/>
      <c r="E373" s="7">
        <v>1365.7170731707315</v>
      </c>
      <c r="F373" s="15"/>
      <c r="G373" s="7">
        <f t="shared" si="5"/>
        <v>0</v>
      </c>
      <c r="H373" s="9"/>
    </row>
    <row r="374" spans="1:8" s="2" customFormat="1">
      <c r="A374" s="55" t="s">
        <v>188</v>
      </c>
      <c r="B374" s="4" t="s">
        <v>45</v>
      </c>
      <c r="C374" s="11"/>
      <c r="D374" s="6"/>
      <c r="E374" s="7">
        <v>1264.0975609756099</v>
      </c>
      <c r="F374" s="15"/>
      <c r="G374" s="7">
        <f t="shared" si="5"/>
        <v>0</v>
      </c>
      <c r="H374" s="9"/>
    </row>
    <row r="375" spans="1:8" s="2" customFormat="1">
      <c r="A375" s="55" t="s">
        <v>133</v>
      </c>
      <c r="B375" s="4" t="s">
        <v>44</v>
      </c>
      <c r="C375" s="11"/>
      <c r="D375" s="6"/>
      <c r="E375" s="7">
        <v>2147.1219512195121</v>
      </c>
      <c r="F375" s="15"/>
      <c r="G375" s="7">
        <f t="shared" si="5"/>
        <v>0</v>
      </c>
      <c r="H375" s="9"/>
    </row>
    <row r="376" spans="1:8" s="2" customFormat="1">
      <c r="A376" s="55" t="s">
        <v>134</v>
      </c>
      <c r="B376" s="4" t="s">
        <v>44</v>
      </c>
      <c r="C376" s="11"/>
      <c r="D376" s="6"/>
      <c r="E376" s="7">
        <v>2147.1219512195121</v>
      </c>
      <c r="F376" s="15"/>
      <c r="G376" s="7">
        <f t="shared" si="5"/>
        <v>0</v>
      </c>
      <c r="H376" s="9"/>
    </row>
    <row r="377" spans="1:8" s="2" customFormat="1">
      <c r="A377" s="55" t="s">
        <v>168</v>
      </c>
      <c r="B377" s="4" t="s">
        <v>46</v>
      </c>
      <c r="C377" s="11"/>
      <c r="D377" s="6"/>
      <c r="E377" s="7">
        <v>1617.7170731707317</v>
      </c>
      <c r="F377" s="15"/>
      <c r="G377" s="7">
        <f t="shared" si="5"/>
        <v>0</v>
      </c>
      <c r="H377" s="9"/>
    </row>
    <row r="378" spans="1:8" s="2" customFormat="1">
      <c r="A378" s="55" t="s">
        <v>168</v>
      </c>
      <c r="B378" s="4" t="s">
        <v>48</v>
      </c>
      <c r="C378" s="11"/>
      <c r="D378" s="6"/>
      <c r="E378" s="7">
        <v>4196.7219512195115</v>
      </c>
      <c r="F378" s="15"/>
      <c r="G378" s="7">
        <f t="shared" si="5"/>
        <v>0</v>
      </c>
      <c r="H378" s="9"/>
    </row>
    <row r="379" spans="1:8" s="2" customFormat="1">
      <c r="A379" s="55" t="s">
        <v>169</v>
      </c>
      <c r="B379" s="4" t="s">
        <v>48</v>
      </c>
      <c r="C379" s="11"/>
      <c r="D379" s="6"/>
      <c r="E379" s="7">
        <v>4044.2926829268295</v>
      </c>
      <c r="F379" s="15"/>
      <c r="G379" s="7">
        <f t="shared" si="5"/>
        <v>0</v>
      </c>
      <c r="H379" s="9"/>
    </row>
    <row r="380" spans="1:8">
      <c r="A380" s="55" t="s">
        <v>169</v>
      </c>
      <c r="B380" s="4" t="s">
        <v>46</v>
      </c>
      <c r="C380" s="11"/>
      <c r="D380" s="6"/>
      <c r="E380" s="7">
        <v>1617.7170731707317</v>
      </c>
      <c r="F380" s="15"/>
      <c r="G380" s="7">
        <f t="shared" si="5"/>
        <v>0</v>
      </c>
      <c r="H380" s="9"/>
    </row>
    <row r="381" spans="1:8">
      <c r="A381" s="55" t="s">
        <v>170</v>
      </c>
      <c r="B381" s="4" t="s">
        <v>46</v>
      </c>
      <c r="C381" s="11"/>
      <c r="D381" s="6"/>
      <c r="E381" s="7">
        <v>1617.7170731707317</v>
      </c>
      <c r="F381" s="15"/>
      <c r="G381" s="7">
        <f t="shared" si="5"/>
        <v>0</v>
      </c>
      <c r="H381" s="9"/>
    </row>
    <row r="382" spans="1:8">
      <c r="A382" s="55" t="s">
        <v>170</v>
      </c>
      <c r="B382" s="4" t="s">
        <v>48</v>
      </c>
      <c r="C382" s="11"/>
      <c r="D382" s="6"/>
      <c r="E382" s="7">
        <v>4044.2926829268295</v>
      </c>
      <c r="F382" s="15"/>
      <c r="G382" s="7">
        <f t="shared" si="5"/>
        <v>0</v>
      </c>
      <c r="H382" s="9"/>
    </row>
    <row r="383" spans="1:8">
      <c r="A383" s="55" t="s">
        <v>171</v>
      </c>
      <c r="B383" s="4" t="s">
        <v>48</v>
      </c>
      <c r="C383" s="11"/>
      <c r="D383" s="6"/>
      <c r="E383" s="7">
        <v>4196.7219512195115</v>
      </c>
      <c r="F383" s="15"/>
      <c r="G383" s="7">
        <f t="shared" si="5"/>
        <v>0</v>
      </c>
      <c r="H383" s="9"/>
    </row>
    <row r="384" spans="1:8">
      <c r="A384" s="55" t="s">
        <v>171</v>
      </c>
      <c r="B384" s="4" t="s">
        <v>46</v>
      </c>
      <c r="C384" s="11"/>
      <c r="D384" s="6"/>
      <c r="E384" s="7">
        <v>1617.7170731707317</v>
      </c>
      <c r="F384" s="15"/>
      <c r="G384" s="7">
        <f t="shared" si="5"/>
        <v>0</v>
      </c>
      <c r="H384" s="9"/>
    </row>
    <row r="385" spans="1:8">
      <c r="A385" s="55" t="s">
        <v>172</v>
      </c>
      <c r="B385" s="4" t="s">
        <v>46</v>
      </c>
      <c r="C385" s="11"/>
      <c r="D385" s="6"/>
      <c r="E385" s="7">
        <v>1617.7170731707317</v>
      </c>
      <c r="F385" s="15"/>
      <c r="G385" s="7">
        <f t="shared" si="5"/>
        <v>0</v>
      </c>
      <c r="H385" s="9"/>
    </row>
    <row r="386" spans="1:8">
      <c r="A386" s="55" t="s">
        <v>173</v>
      </c>
      <c r="B386" s="4" t="s">
        <v>46</v>
      </c>
      <c r="C386" s="11"/>
      <c r="D386" s="6"/>
      <c r="E386" s="7">
        <v>1617.7170731707317</v>
      </c>
      <c r="F386" s="15"/>
      <c r="G386" s="7">
        <f t="shared" si="5"/>
        <v>0</v>
      </c>
      <c r="H386" s="9"/>
    </row>
    <row r="387" spans="1:8">
      <c r="A387" s="55" t="s">
        <v>173</v>
      </c>
      <c r="B387" s="4" t="s">
        <v>48</v>
      </c>
      <c r="C387" s="11"/>
      <c r="D387" s="6"/>
      <c r="E387" s="7">
        <v>4196.7219512195115</v>
      </c>
      <c r="F387" s="15"/>
      <c r="G387" s="7">
        <f t="shared" si="5"/>
        <v>0</v>
      </c>
      <c r="H387" s="9"/>
    </row>
    <row r="388" spans="1:8">
      <c r="A388" s="55" t="s">
        <v>193</v>
      </c>
      <c r="B388" s="4" t="s">
        <v>47</v>
      </c>
      <c r="C388" s="11"/>
      <c r="D388" s="6">
        <v>150</v>
      </c>
      <c r="E388" s="7">
        <v>5052.292682926829</v>
      </c>
      <c r="F388" s="15"/>
      <c r="G388" s="7">
        <f t="shared" si="5"/>
        <v>0</v>
      </c>
      <c r="H388" s="9"/>
    </row>
    <row r="389" spans="1:8">
      <c r="A389" s="55" t="s">
        <v>202</v>
      </c>
      <c r="B389" s="4" t="s">
        <v>44</v>
      </c>
      <c r="C389" s="11"/>
      <c r="D389" s="6"/>
      <c r="E389" s="7">
        <v>2020.0975609756099</v>
      </c>
      <c r="F389" s="15"/>
      <c r="G389" s="7">
        <f t="shared" si="5"/>
        <v>0</v>
      </c>
      <c r="H389" s="9"/>
    </row>
    <row r="390" spans="1:8">
      <c r="A390" s="55" t="s">
        <v>202</v>
      </c>
      <c r="B390" s="4" t="s">
        <v>50</v>
      </c>
      <c r="C390" s="11"/>
      <c r="D390" s="6"/>
      <c r="E390" s="7">
        <v>4645.8146341463416</v>
      </c>
      <c r="F390" s="15"/>
      <c r="G390" s="7">
        <f t="shared" si="5"/>
        <v>0</v>
      </c>
      <c r="H390" s="9"/>
    </row>
    <row r="391" spans="1:8">
      <c r="A391" s="55" t="s">
        <v>207</v>
      </c>
      <c r="B391" s="4" t="s">
        <v>47</v>
      </c>
      <c r="C391" s="11"/>
      <c r="D391" s="6">
        <v>40</v>
      </c>
      <c r="E391" s="7">
        <v>5810.3414634146338</v>
      </c>
      <c r="F391" s="15"/>
      <c r="G391" s="7">
        <f t="shared" si="5"/>
        <v>0</v>
      </c>
      <c r="H391" s="9"/>
    </row>
    <row r="392" spans="1:8">
      <c r="A392" s="61" t="s">
        <v>210</v>
      </c>
      <c r="B392" s="4" t="s">
        <v>44</v>
      </c>
      <c r="C392" s="11"/>
      <c r="D392" s="6"/>
      <c r="E392" s="7">
        <v>2070.9073170731708</v>
      </c>
      <c r="F392" s="15"/>
      <c r="G392" s="7">
        <f t="shared" si="5"/>
        <v>0</v>
      </c>
      <c r="H392" s="9"/>
    </row>
    <row r="393" spans="1:8">
      <c r="A393" s="55" t="s">
        <v>210</v>
      </c>
      <c r="B393" s="4" t="s">
        <v>50</v>
      </c>
      <c r="C393" s="11"/>
      <c r="D393" s="6"/>
      <c r="E393" s="7">
        <v>4645.8146341463416</v>
      </c>
      <c r="F393" s="15"/>
      <c r="G393" s="7">
        <f t="shared" si="5"/>
        <v>0</v>
      </c>
      <c r="H393" s="9"/>
    </row>
    <row r="394" spans="1:8">
      <c r="A394" s="61" t="s">
        <v>208</v>
      </c>
      <c r="B394" s="4" t="s">
        <v>47</v>
      </c>
      <c r="C394" s="11"/>
      <c r="D394" s="6">
        <v>100</v>
      </c>
      <c r="E394" s="7">
        <v>4294.2439024390242</v>
      </c>
      <c r="F394" s="15"/>
      <c r="G394" s="7">
        <f t="shared" si="5"/>
        <v>0</v>
      </c>
      <c r="H394" s="9"/>
    </row>
    <row r="395" spans="1:8">
      <c r="A395" s="55" t="s">
        <v>208</v>
      </c>
      <c r="B395" s="4" t="s">
        <v>47</v>
      </c>
      <c r="C395" s="11"/>
      <c r="D395" s="6">
        <v>120</v>
      </c>
      <c r="E395" s="7">
        <v>5052.292682926829</v>
      </c>
      <c r="F395" s="15"/>
      <c r="G395" s="7">
        <f t="shared" si="5"/>
        <v>0</v>
      </c>
      <c r="H395" s="9"/>
    </row>
    <row r="396" spans="1:8">
      <c r="A396" s="61" t="s">
        <v>210</v>
      </c>
      <c r="B396" s="4" t="s">
        <v>51</v>
      </c>
      <c r="C396" s="11"/>
      <c r="D396" s="6"/>
      <c r="E396" s="7">
        <v>23229.07317073171</v>
      </c>
      <c r="F396" s="15"/>
      <c r="G396" s="7">
        <f t="shared" si="5"/>
        <v>0</v>
      </c>
      <c r="H396" s="9" t="s">
        <v>211</v>
      </c>
    </row>
    <row r="397" spans="1:8">
      <c r="A397" s="61" t="s">
        <v>210</v>
      </c>
      <c r="B397" s="4" t="s">
        <v>51</v>
      </c>
      <c r="C397" s="11"/>
      <c r="D397" s="6"/>
      <c r="E397" s="7">
        <v>24753.365853658535</v>
      </c>
      <c r="F397" s="15"/>
      <c r="G397" s="7">
        <f t="shared" si="5"/>
        <v>0</v>
      </c>
      <c r="H397" s="9" t="s">
        <v>212</v>
      </c>
    </row>
    <row r="398" spans="1:8">
      <c r="A398" s="61" t="s">
        <v>210</v>
      </c>
      <c r="B398" s="4" t="s">
        <v>51</v>
      </c>
      <c r="C398" s="11"/>
      <c r="D398" s="6"/>
      <c r="E398" s="7">
        <v>25261.463414634145</v>
      </c>
      <c r="F398" s="15"/>
      <c r="G398" s="7">
        <f t="shared" si="5"/>
        <v>0</v>
      </c>
      <c r="H398" s="9" t="s">
        <v>213</v>
      </c>
    </row>
    <row r="399" spans="1:8">
      <c r="A399" s="61" t="s">
        <v>210</v>
      </c>
      <c r="B399" s="4" t="s">
        <v>51</v>
      </c>
      <c r="C399" s="11"/>
      <c r="D399" s="6"/>
      <c r="E399" s="7">
        <v>26277.658536585368</v>
      </c>
      <c r="F399" s="15"/>
      <c r="G399" s="7">
        <f t="shared" si="5"/>
        <v>0</v>
      </c>
      <c r="H399" s="9" t="s">
        <v>214</v>
      </c>
    </row>
    <row r="400" spans="1:8">
      <c r="A400" s="61" t="s">
        <v>210</v>
      </c>
      <c r="B400" s="4" t="s">
        <v>51</v>
      </c>
      <c r="C400" s="11"/>
      <c r="D400" s="6"/>
      <c r="E400" s="7">
        <v>27293.853658536584</v>
      </c>
      <c r="F400" s="15"/>
      <c r="G400" s="7">
        <f t="shared" si="5"/>
        <v>0</v>
      </c>
      <c r="H400" s="9" t="s">
        <v>215</v>
      </c>
    </row>
    <row r="401" spans="1:8">
      <c r="A401" s="61" t="s">
        <v>210</v>
      </c>
      <c r="B401" s="4" t="s">
        <v>51</v>
      </c>
      <c r="C401" s="11"/>
      <c r="D401" s="6"/>
      <c r="E401" s="7">
        <v>27293.853658536584</v>
      </c>
      <c r="F401" s="15"/>
      <c r="G401" s="7">
        <f t="shared" si="5"/>
        <v>0</v>
      </c>
      <c r="H401" s="9" t="s">
        <v>216</v>
      </c>
    </row>
    <row r="402" spans="1:8">
      <c r="A402" s="55" t="s">
        <v>203</v>
      </c>
      <c r="B402" s="4" t="s">
        <v>44</v>
      </c>
      <c r="C402" s="11"/>
      <c r="D402" s="6"/>
      <c r="E402" s="7">
        <v>2020.0975609756099</v>
      </c>
      <c r="F402" s="15"/>
      <c r="G402" s="7">
        <f t="shared" si="5"/>
        <v>0</v>
      </c>
      <c r="H402" s="9"/>
    </row>
    <row r="403" spans="1:8">
      <c r="A403" s="55" t="s">
        <v>263</v>
      </c>
      <c r="B403" s="4" t="s">
        <v>44</v>
      </c>
      <c r="C403" s="11"/>
      <c r="D403" s="6"/>
      <c r="E403" s="7">
        <v>2070.9073170731708</v>
      </c>
      <c r="F403" s="15"/>
      <c r="G403" s="7">
        <f t="shared" si="5"/>
        <v>0</v>
      </c>
      <c r="H403" s="9"/>
    </row>
    <row r="404" spans="1:8">
      <c r="A404" s="55" t="s">
        <v>263</v>
      </c>
      <c r="B404" s="4" t="s">
        <v>50</v>
      </c>
      <c r="C404" s="11"/>
      <c r="D404" s="6"/>
      <c r="E404" s="7">
        <v>4645.8146341463416</v>
      </c>
      <c r="F404" s="15"/>
      <c r="G404" s="7">
        <f t="shared" si="5"/>
        <v>0</v>
      </c>
      <c r="H404" s="9"/>
    </row>
    <row r="405" spans="1:8">
      <c r="A405" s="55" t="s">
        <v>204</v>
      </c>
      <c r="B405" s="4" t="s">
        <v>44</v>
      </c>
      <c r="C405" s="11"/>
      <c r="D405" s="6"/>
      <c r="E405" s="7">
        <v>1943.8829268292684</v>
      </c>
      <c r="F405" s="15"/>
      <c r="G405" s="7">
        <f t="shared" si="5"/>
        <v>0</v>
      </c>
      <c r="H405" s="9"/>
    </row>
    <row r="406" spans="1:8">
      <c r="A406" s="55" t="s">
        <v>209</v>
      </c>
      <c r="B406" s="4" t="s">
        <v>47</v>
      </c>
      <c r="C406" s="11"/>
      <c r="D406" s="6">
        <v>120</v>
      </c>
      <c r="E406" s="7">
        <v>4294.2439024390242</v>
      </c>
      <c r="F406" s="15"/>
      <c r="G406" s="7">
        <f t="shared" si="5"/>
        <v>0</v>
      </c>
      <c r="H406" s="9"/>
    </row>
    <row r="407" spans="1:8">
      <c r="A407" s="55" t="s">
        <v>209</v>
      </c>
      <c r="B407" s="4" t="s">
        <v>47</v>
      </c>
      <c r="C407" s="11"/>
      <c r="D407" s="6">
        <v>150</v>
      </c>
      <c r="E407" s="7">
        <v>5153.9121951219504</v>
      </c>
      <c r="F407" s="15"/>
      <c r="G407" s="7">
        <f t="shared" ref="G407:G428" si="6">E407*F407</f>
        <v>0</v>
      </c>
      <c r="H407" s="9"/>
    </row>
    <row r="408" spans="1:8">
      <c r="A408" s="61" t="s">
        <v>204</v>
      </c>
      <c r="B408" s="4" t="s">
        <v>51</v>
      </c>
      <c r="C408" s="11"/>
      <c r="D408" s="6"/>
      <c r="E408" s="7">
        <v>23229.07317073171</v>
      </c>
      <c r="F408" s="15"/>
      <c r="G408" s="7">
        <f t="shared" si="6"/>
        <v>0</v>
      </c>
      <c r="H408" s="9" t="s">
        <v>217</v>
      </c>
    </row>
    <row r="409" spans="1:8">
      <c r="A409" s="61" t="s">
        <v>204</v>
      </c>
      <c r="B409" s="4" t="s">
        <v>51</v>
      </c>
      <c r="C409" s="11"/>
      <c r="D409" s="6"/>
      <c r="E409" s="7">
        <v>24753.365853658535</v>
      </c>
      <c r="F409" s="15"/>
      <c r="G409" s="7">
        <f t="shared" si="6"/>
        <v>0</v>
      </c>
      <c r="H409" s="9" t="s">
        <v>218</v>
      </c>
    </row>
    <row r="410" spans="1:8">
      <c r="A410" s="61" t="s">
        <v>204</v>
      </c>
      <c r="B410" s="4" t="s">
        <v>51</v>
      </c>
      <c r="C410" s="11"/>
      <c r="D410" s="6"/>
      <c r="E410" s="7">
        <v>25261.463414634145</v>
      </c>
      <c r="F410" s="15"/>
      <c r="G410" s="7">
        <f t="shared" si="6"/>
        <v>0</v>
      </c>
      <c r="H410" s="9" t="s">
        <v>213</v>
      </c>
    </row>
    <row r="411" spans="1:8">
      <c r="A411" s="55" t="s">
        <v>194</v>
      </c>
      <c r="B411" s="4" t="s">
        <v>47</v>
      </c>
      <c r="C411" s="11"/>
      <c r="D411" s="6">
        <v>70</v>
      </c>
      <c r="E411" s="7">
        <v>7326.4390243902435</v>
      </c>
      <c r="F411" s="15"/>
      <c r="G411" s="7">
        <f t="shared" si="6"/>
        <v>0</v>
      </c>
      <c r="H411" s="9"/>
    </row>
    <row r="412" spans="1:8">
      <c r="A412" s="55" t="s">
        <v>196</v>
      </c>
      <c r="B412" s="4" t="s">
        <v>46</v>
      </c>
      <c r="C412" s="11"/>
      <c r="D412" s="6"/>
      <c r="E412" s="7">
        <v>1516.0975609756099</v>
      </c>
      <c r="F412" s="15"/>
      <c r="G412" s="7">
        <f t="shared" si="6"/>
        <v>0</v>
      </c>
      <c r="H412" s="9"/>
    </row>
    <row r="413" spans="1:8">
      <c r="A413" s="55" t="s">
        <v>363</v>
      </c>
      <c r="B413" s="4" t="s">
        <v>50</v>
      </c>
      <c r="C413" s="65" t="s">
        <v>376</v>
      </c>
      <c r="D413" s="65"/>
      <c r="E413" s="7">
        <v>6932.2536585365851</v>
      </c>
      <c r="F413" s="15"/>
      <c r="G413" s="7">
        <f t="shared" si="6"/>
        <v>0</v>
      </c>
      <c r="H413" s="9"/>
    </row>
    <row r="414" spans="1:8">
      <c r="A414" s="55" t="s">
        <v>174</v>
      </c>
      <c r="B414" s="4" t="s">
        <v>46</v>
      </c>
      <c r="C414" s="11"/>
      <c r="D414" s="6"/>
      <c r="E414" s="7">
        <v>1617.7170731707317</v>
      </c>
      <c r="F414" s="15"/>
      <c r="G414" s="7">
        <f t="shared" si="6"/>
        <v>0</v>
      </c>
      <c r="H414" s="9"/>
    </row>
    <row r="415" spans="1:8">
      <c r="A415" s="55" t="s">
        <v>364</v>
      </c>
      <c r="B415" s="4" t="s">
        <v>367</v>
      </c>
      <c r="C415" s="65" t="s">
        <v>369</v>
      </c>
      <c r="D415" s="65"/>
      <c r="E415" s="7">
        <v>7885.3463414634134</v>
      </c>
      <c r="F415" s="15"/>
      <c r="G415" s="7">
        <f t="shared" si="6"/>
        <v>0</v>
      </c>
      <c r="H415" s="9"/>
    </row>
    <row r="416" spans="1:8">
      <c r="A416" s="55" t="s">
        <v>364</v>
      </c>
      <c r="B416" s="4" t="s">
        <v>367</v>
      </c>
      <c r="C416" s="65" t="s">
        <v>370</v>
      </c>
      <c r="D416" s="65"/>
      <c r="E416" s="7">
        <v>8596.6829268292677</v>
      </c>
      <c r="F416" s="15"/>
      <c r="G416" s="7">
        <f t="shared" si="6"/>
        <v>0</v>
      </c>
      <c r="H416" s="9"/>
    </row>
    <row r="417" spans="1:8">
      <c r="A417" s="55" t="s">
        <v>222</v>
      </c>
      <c r="B417" s="4" t="s">
        <v>46</v>
      </c>
      <c r="C417" s="11"/>
      <c r="D417" s="6"/>
      <c r="E417" s="7">
        <v>1541.5024390243902</v>
      </c>
      <c r="F417" s="15"/>
      <c r="G417" s="7">
        <f t="shared" si="6"/>
        <v>0</v>
      </c>
      <c r="H417" s="9"/>
    </row>
    <row r="418" spans="1:8">
      <c r="A418" s="55" t="s">
        <v>223</v>
      </c>
      <c r="B418" s="4" t="s">
        <v>46</v>
      </c>
      <c r="C418" s="11"/>
      <c r="D418" s="6"/>
      <c r="E418" s="7">
        <v>1541.5024390243902</v>
      </c>
      <c r="F418" s="15"/>
      <c r="G418" s="7">
        <f t="shared" si="6"/>
        <v>0</v>
      </c>
      <c r="H418" s="9"/>
    </row>
    <row r="419" spans="1:8">
      <c r="A419" s="55" t="s">
        <v>224</v>
      </c>
      <c r="B419" s="4" t="s">
        <v>46</v>
      </c>
      <c r="C419" s="11"/>
      <c r="D419" s="6"/>
      <c r="E419" s="7">
        <v>1541.5024390243902</v>
      </c>
      <c r="F419" s="15"/>
      <c r="G419" s="7">
        <f t="shared" si="6"/>
        <v>0</v>
      </c>
      <c r="H419" s="9"/>
    </row>
    <row r="420" spans="1:8">
      <c r="A420" s="55" t="s">
        <v>225</v>
      </c>
      <c r="B420" s="4" t="s">
        <v>46</v>
      </c>
      <c r="C420" s="11"/>
      <c r="D420" s="6"/>
      <c r="E420" s="7">
        <v>1541.5024390243902</v>
      </c>
      <c r="F420" s="15"/>
      <c r="G420" s="7">
        <f t="shared" si="6"/>
        <v>0</v>
      </c>
      <c r="H420" s="9"/>
    </row>
    <row r="421" spans="1:8">
      <c r="A421" s="61" t="s">
        <v>226</v>
      </c>
      <c r="B421" s="4" t="s">
        <v>46</v>
      </c>
      <c r="C421" s="11"/>
      <c r="D421" s="6"/>
      <c r="E421" s="7">
        <v>1541.5024390243902</v>
      </c>
      <c r="F421" s="15"/>
      <c r="G421" s="7">
        <f t="shared" si="6"/>
        <v>0</v>
      </c>
      <c r="H421" s="9"/>
    </row>
    <row r="422" spans="1:8">
      <c r="A422" s="55" t="s">
        <v>227</v>
      </c>
      <c r="B422" s="4" t="s">
        <v>46</v>
      </c>
      <c r="C422" s="11"/>
      <c r="D422" s="6"/>
      <c r="E422" s="7">
        <v>1541.5024390243902</v>
      </c>
      <c r="F422" s="15"/>
      <c r="G422" s="7">
        <f t="shared" si="6"/>
        <v>0</v>
      </c>
      <c r="H422" s="9"/>
    </row>
    <row r="423" spans="1:8">
      <c r="A423" s="55" t="s">
        <v>228</v>
      </c>
      <c r="B423" s="4" t="s">
        <v>46</v>
      </c>
      <c r="C423" s="11"/>
      <c r="D423" s="6"/>
      <c r="E423" s="7">
        <v>1541.5024390243902</v>
      </c>
      <c r="F423" s="15"/>
      <c r="G423" s="7">
        <f t="shared" si="6"/>
        <v>0</v>
      </c>
      <c r="H423" s="9"/>
    </row>
    <row r="424" spans="1:8">
      <c r="A424" s="55" t="s">
        <v>42</v>
      </c>
      <c r="B424" s="4" t="s">
        <v>52</v>
      </c>
      <c r="C424" s="11"/>
      <c r="D424" s="6"/>
      <c r="E424" s="7">
        <v>4040.1951219512198</v>
      </c>
      <c r="F424" s="15"/>
      <c r="G424" s="7">
        <f t="shared" si="6"/>
        <v>0</v>
      </c>
      <c r="H424" s="9"/>
    </row>
    <row r="425" spans="1:8">
      <c r="A425" s="55" t="s">
        <v>229</v>
      </c>
      <c r="B425" s="4" t="s">
        <v>46</v>
      </c>
      <c r="C425" s="11"/>
      <c r="D425" s="6"/>
      <c r="E425" s="7">
        <v>1541.5024390243902</v>
      </c>
      <c r="F425" s="15"/>
      <c r="G425" s="7">
        <f t="shared" si="6"/>
        <v>0</v>
      </c>
      <c r="H425" s="9"/>
    </row>
    <row r="426" spans="1:8">
      <c r="A426" s="55" t="s">
        <v>230</v>
      </c>
      <c r="B426" s="4" t="s">
        <v>46</v>
      </c>
      <c r="C426" s="11"/>
      <c r="D426" s="6"/>
      <c r="E426" s="7">
        <v>1541.5024390243902</v>
      </c>
      <c r="F426" s="15"/>
      <c r="G426" s="7">
        <f t="shared" si="6"/>
        <v>0</v>
      </c>
      <c r="H426" s="9"/>
    </row>
    <row r="427" spans="1:8">
      <c r="A427" s="55" t="s">
        <v>231</v>
      </c>
      <c r="B427" s="4" t="s">
        <v>46</v>
      </c>
      <c r="C427" s="11"/>
      <c r="D427" s="6"/>
      <c r="E427" s="7">
        <v>1541.5024390243902</v>
      </c>
      <c r="F427" s="15"/>
      <c r="G427" s="7">
        <f t="shared" si="6"/>
        <v>0</v>
      </c>
      <c r="H427" s="9"/>
    </row>
    <row r="428" spans="1:8">
      <c r="A428" s="62" t="s">
        <v>264</v>
      </c>
      <c r="B428" s="67" t="s">
        <v>44</v>
      </c>
      <c r="C428" s="56"/>
      <c r="D428" s="57"/>
      <c r="E428" s="58">
        <v>2147.1219512195121</v>
      </c>
      <c r="F428" s="59"/>
      <c r="G428" s="58">
        <f t="shared" si="6"/>
        <v>0</v>
      </c>
      <c r="H428" s="60"/>
    </row>
  </sheetData>
  <sheetProtection selectLockedCells="1" sort="0" autoFilter="0"/>
  <mergeCells count="3">
    <mergeCell ref="B14:F14"/>
    <mergeCell ref="B15:F15"/>
    <mergeCell ref="B17:D17"/>
  </mergeCells>
  <dataValidations count="2">
    <dataValidation type="list" allowBlank="1" showInputMessage="1" showErrorMessage="1" sqref="B16" xr:uid="{00000000-0002-0000-0000-000000000000}">
      <formula1>$G$16:$G$17</formula1>
    </dataValidation>
    <dataValidation type="list" allowBlank="1" showInputMessage="1" showErrorMessage="1" sqref="B17" xr:uid="{F6B31EC1-9ABB-4F2E-A8AD-77A1E74D4FC9}">
      <formula1>$A$1:$A$3</formula1>
    </dataValidation>
  </dataValidations>
  <hyperlinks>
    <hyperlink ref="B20" r:id="rId1" xr:uid="{00000000-0004-0000-0000-000000000000}"/>
    <hyperlink ref="H1" r:id="rId2" display="https://plantship.ru/ " xr:uid="{00000000-0004-0000-0000-000001000000}"/>
    <hyperlink ref="H2" r:id="rId3" xr:uid="{00000000-0004-0000-0000-000002000000}"/>
    <hyperlink ref="H10" r:id="rId4" display="НАПИСАТЬ ОТЗЫВ" xr:uid="{00000000-0004-0000-0000-000003000000}"/>
    <hyperlink ref="H5" r:id="rId5" xr:uid="{00000000-0004-0000-0000-000004000000}"/>
  </hyperlinks>
  <pageMargins left="0.7" right="0.7" top="0.75" bottom="0.75" header="0.3" footer="0.3"/>
  <pageSetup paperSize="9" orientation="portrait" r:id="rId6"/>
  <drawing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2026-10-15T15:15:00Z</dcterms:modified>
</cp:coreProperties>
</file>