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пт" sheetId="1" r:id="rId1"/>
  </sheets>
  <definedNames>
    <definedName name="_xlnm._FilterDatabase" localSheetId="0" hidden="1">Опт!#REF!</definedName>
  </definedNames>
  <calcPr calcId="152511"/>
</workbook>
</file>

<file path=xl/calcChain.xml><?xml version="1.0" encoding="utf-8"?>
<calcChain xmlns="http://schemas.openxmlformats.org/spreadsheetml/2006/main">
  <c r="G136" i="1" l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74" i="1" l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54" i="1" l="1"/>
  <c r="G55" i="1"/>
  <c r="G56" i="1"/>
  <c r="G57" i="1"/>
  <c r="G58" i="1"/>
  <c r="G59" i="1"/>
  <c r="G60" i="1"/>
  <c r="G61" i="1"/>
  <c r="G62" i="1"/>
  <c r="G64" i="1"/>
  <c r="G65" i="1"/>
  <c r="G66" i="1"/>
  <c r="G69" i="1"/>
  <c r="G67" i="1"/>
  <c r="G68" i="1"/>
  <c r="G70" i="1"/>
  <c r="G71" i="1"/>
  <c r="G72" i="1"/>
  <c r="G73" i="1"/>
  <c r="G63" i="1"/>
  <c r="G41" i="1" l="1"/>
  <c r="G38" i="1"/>
  <c r="G39" i="1"/>
  <c r="G37" i="1"/>
  <c r="G40" i="1"/>
  <c r="G42" i="1"/>
  <c r="G29" i="1"/>
  <c r="G30" i="1"/>
  <c r="G21" i="1"/>
  <c r="G22" i="1"/>
  <c r="G23" i="1"/>
  <c r="G24" i="1" l="1"/>
  <c r="E16" i="1" s="1"/>
  <c r="G25" i="1"/>
  <c r="G26" i="1"/>
  <c r="G27" i="1"/>
  <c r="G28" i="1"/>
  <c r="G44" i="1"/>
  <c r="G45" i="1"/>
  <c r="G46" i="1"/>
  <c r="G47" i="1"/>
  <c r="G48" i="1"/>
  <c r="G49" i="1"/>
  <c r="G50" i="1"/>
  <c r="G51" i="1"/>
  <c r="G52" i="1"/>
  <c r="G53" i="1"/>
  <c r="G31" i="1"/>
  <c r="G32" i="1"/>
  <c r="G33" i="1"/>
  <c r="G34" i="1"/>
  <c r="G35" i="1"/>
  <c r="G36" i="1"/>
  <c r="G43" i="1"/>
  <c r="G17" i="1" l="1"/>
</calcChain>
</file>

<file path=xl/sharedStrings.xml><?xml version="1.0" encoding="utf-8"?>
<sst xmlns="http://schemas.openxmlformats.org/spreadsheetml/2006/main" count="306" uniqueCount="170">
  <si>
    <t>Период действия</t>
  </si>
  <si>
    <t>Для страны</t>
  </si>
  <si>
    <t>Минимальный заказ по цене</t>
  </si>
  <si>
    <t>Название товара</t>
  </si>
  <si>
    <t>Корни конт.</t>
  </si>
  <si>
    <t>Высота растения</t>
  </si>
  <si>
    <t>Название прайса</t>
  </si>
  <si>
    <t>Россия</t>
  </si>
  <si>
    <t>Сумма RUB:</t>
  </si>
  <si>
    <t>Общее кол-во</t>
  </si>
  <si>
    <t>ЗАКАЗ ( шт.)</t>
  </si>
  <si>
    <t>Почта для отправки заказов</t>
  </si>
  <si>
    <t>Дата:</t>
  </si>
  <si>
    <t>Штамб</t>
  </si>
  <si>
    <t>E-mail, телефон:*</t>
  </si>
  <si>
    <t>Город получения заказа*:</t>
  </si>
  <si>
    <t>ФИ, город</t>
  </si>
  <si>
    <t xml:space="preserve">https://plantship.ru/ </t>
  </si>
  <si>
    <t>ПРАВИЛА ЗАКАЗА</t>
  </si>
  <si>
    <t>НАПИСАТЬ ОТЗЫВ О НАС</t>
  </si>
  <si>
    <t>Опт</t>
  </si>
  <si>
    <t>Комментарий</t>
  </si>
  <si>
    <t>Цена с доставкой Москва и Спб Руб</t>
  </si>
  <si>
    <t>Сумма Руб</t>
  </si>
  <si>
    <t>Abies delavayi Buchanan</t>
  </si>
  <si>
    <t>Abies koreana Alcina</t>
  </si>
  <si>
    <t>Picea abies Roman</t>
  </si>
  <si>
    <t>Picea smithiana Sunray</t>
  </si>
  <si>
    <t>Pinus flexilis Lil Wolf</t>
  </si>
  <si>
    <t>Pinus heldreichii Pixel</t>
  </si>
  <si>
    <t>Pinus koraiensis Baishan</t>
  </si>
  <si>
    <t>Pinus koraiensis China Baby</t>
  </si>
  <si>
    <t>Pinus koraiensis Patriarch</t>
  </si>
  <si>
    <t>Pinus mugo Neges</t>
  </si>
  <si>
    <t>Pinus nigra Felek</t>
  </si>
  <si>
    <t>Pinus parviflora Dax Stunner</t>
  </si>
  <si>
    <t>Pinus parviflora Gemstar</t>
  </si>
  <si>
    <t>Pinus parviflora Sterre</t>
  </si>
  <si>
    <t>Pinus sabiniana Isabella</t>
  </si>
  <si>
    <t>Pinus strobiformis Spring Snow</t>
  </si>
  <si>
    <t>Pinus strobus Dirigo Abenak</t>
  </si>
  <si>
    <t>Sciadopitys verticillata Picola</t>
  </si>
  <si>
    <t>Pinus mugo Darobs Sun</t>
  </si>
  <si>
    <t>Pinus pungens Custers Locks</t>
  </si>
  <si>
    <t>Pinus strobus Jims Curly Chest Hair</t>
  </si>
  <si>
    <t>Pinus jeffreyi Drn</t>
  </si>
  <si>
    <t>Pinus parviflora Zigzag</t>
  </si>
  <si>
    <t>Pinus thunbergii Senju Maru</t>
  </si>
  <si>
    <t>Thuja plicata Golden Whipcord</t>
  </si>
  <si>
    <t>Pinus wallichiana Megara</t>
  </si>
  <si>
    <t>от 45 000 руб.</t>
  </si>
  <si>
    <t>Осень 2026</t>
  </si>
  <si>
    <t>Abies cephalonica Ottawa Magissa</t>
  </si>
  <si>
    <t>ком/cont</t>
  </si>
  <si>
    <t>Abies concolor Spala</t>
  </si>
  <si>
    <t>Abies grandis WG Gaffney</t>
  </si>
  <si>
    <t>Abies koreana Bonanza</t>
  </si>
  <si>
    <t>Abies koreana Wiki</t>
  </si>
  <si>
    <t>Abies koreana Darobs Sun</t>
  </si>
  <si>
    <t>Abies lasiocarpa DuFlon</t>
  </si>
  <si>
    <t>Abies lasiocarpa Godshil</t>
  </si>
  <si>
    <t>Abies nordmanniana Peli</t>
  </si>
  <si>
    <t>Abies nordmanniana Winter Sun</t>
  </si>
  <si>
    <t>Abies pinsapo Aurea</t>
  </si>
  <si>
    <t>Calocedrus decurrens Martin Mood
WB</t>
  </si>
  <si>
    <t>Cedrus libani Camei</t>
  </si>
  <si>
    <t>Cedrus libani subspecies atlantica
Donnington</t>
  </si>
  <si>
    <t>Cedrus libani subspecies atlantica Mother Saint Catherine</t>
  </si>
  <si>
    <t>Pa40</t>
  </si>
  <si>
    <t>Cedrus libani subspecies atlantica Uwe</t>
  </si>
  <si>
    <t>Chamaecyparis lawsoniana Bregeon
Jaune sport</t>
  </si>
  <si>
    <t>Cryptomeria japonica Coral Reef</t>
  </si>
  <si>
    <t>Cryptomeria japonica Serama</t>
  </si>
  <si>
    <t>Picea abies Ala</t>
  </si>
  <si>
    <t>Picea abies Cartouche</t>
  </si>
  <si>
    <t>Pa20-30</t>
  </si>
  <si>
    <t>Picea abies Punahilkka</t>
  </si>
  <si>
    <t>Picea abies Punapaula</t>
  </si>
  <si>
    <t>Picea abies Haapastenkulta</t>
  </si>
  <si>
    <t>Picea mariana Normanna Rd</t>
  </si>
  <si>
    <t>Pa25</t>
  </si>
  <si>
    <t>Picea omorika Filips Spring
Sensation</t>
  </si>
  <si>
    <t>Picea omorika Golden Midget</t>
  </si>
  <si>
    <t>Picea omorika Kiss Moss</t>
  </si>
  <si>
    <t>Pa15</t>
  </si>
  <si>
    <t>Picea omorika Mini Tower</t>
  </si>
  <si>
    <t>Picea omorika Rosarium Baden</t>
  </si>
  <si>
    <t>Picea pungens The Blues</t>
  </si>
  <si>
    <t>Picea x albertiana Skra</t>
  </si>
  <si>
    <t>Pinus armandii Vanc Gold</t>
  </si>
  <si>
    <t>Pinus ayacahuite Holata Roman</t>
  </si>
  <si>
    <t>Pinus balfouriana Shery Lady</t>
  </si>
  <si>
    <t>Pinus cembra Legalm</t>
  </si>
  <si>
    <t>Pinus contorta Frisian Gold</t>
  </si>
  <si>
    <t>Pinus contorta varietas latifolia</t>
  </si>
  <si>
    <t>Pinus flexilis Mini</t>
  </si>
  <si>
    <t>Pinus heldreichii Nileas 24</t>
  </si>
  <si>
    <t>Pinus heldreichii Poseidon 62</t>
  </si>
  <si>
    <t>Pinus koraiensis China Boy</t>
  </si>
  <si>
    <t>Pinus koraiensis Pancuy</t>
  </si>
  <si>
    <t>Pinus koraiensis Spring Hill</t>
  </si>
  <si>
    <t>Pinus koraiensis Tsingtao</t>
  </si>
  <si>
    <t>Pinus lambertiana Mount Baden
Powell</t>
  </si>
  <si>
    <t>Pinus mugo Kopienica</t>
  </si>
  <si>
    <t>Pa30</t>
  </si>
  <si>
    <t>Pinus mugo Ombre</t>
  </si>
  <si>
    <t>Pinus mugo Bimbo</t>
  </si>
  <si>
    <t>Pinus mugo Michelle</t>
  </si>
  <si>
    <t>Pinus mugo Spring White</t>
  </si>
  <si>
    <t>Pinus nigra Plotna</t>
  </si>
  <si>
    <t>Pinus parviflora Boykos Broom</t>
  </si>
  <si>
    <t>Pinus parviflora Darobs Dariana 1</t>
  </si>
  <si>
    <t>Pinus parviflora Jilly Bean</t>
  </si>
  <si>
    <t>Pinus parviflora Jims Mini Curls</t>
  </si>
  <si>
    <t>Pinus parviflora Shimane</t>
  </si>
  <si>
    <t>Pinus parviflora GW DD</t>
  </si>
  <si>
    <t>Pinus parviflora Lil Goldie</t>
  </si>
  <si>
    <t>Pinus peuce Halekin</t>
  </si>
  <si>
    <t>Pinus peuce Pirovschka sdlg 1 SJ</t>
  </si>
  <si>
    <t>Pinus peuce Pirovschka sdlg 2 SJ</t>
  </si>
  <si>
    <t>Pinus ponderosa Pendula</t>
  </si>
  <si>
    <t>Pinus pumila Jankus</t>
  </si>
  <si>
    <t>Pinus pumila Blue Note</t>
  </si>
  <si>
    <t>Pinus pungens Johnnys Goldstrike</t>
  </si>
  <si>
    <t>Pinus sabiniana lsabella</t>
  </si>
  <si>
    <t>Pinus strobus Angel Falls</t>
  </si>
  <si>
    <t>Pinus strobus Beals Starry Night</t>
  </si>
  <si>
    <t>Pinus strobus Blue Petticoat</t>
  </si>
  <si>
    <t>Pinus strobus Chlum v Trebone</t>
  </si>
  <si>
    <t>Pinus strobus Courtland Rose</t>
  </si>
  <si>
    <t>Pinus strobus Julian Pott</t>
  </si>
  <si>
    <t>Pinus strobus Louie</t>
  </si>
  <si>
    <t>Pinus strobus Variegata Zizka</t>
  </si>
  <si>
    <t>Pinus sylvestris Neonowka</t>
  </si>
  <si>
    <t>Pinus sylvestris Woltings Gold</t>
  </si>
  <si>
    <t>Pinus sylvestris Kamila Jurg</t>
  </si>
  <si>
    <t>Pinus thunbergii Herb Kelly Dwarf</t>
  </si>
  <si>
    <t>Pinus thunbergii Gifuto</t>
  </si>
  <si>
    <t>Pinus uncinata Adasek</t>
  </si>
  <si>
    <t>Pa25-30</t>
  </si>
  <si>
    <t>Pinus uncinata Paradekissen</t>
  </si>
  <si>
    <t>Pinus uncinata Tukan</t>
  </si>
  <si>
    <t>Pinus wallichiana Vicky</t>
  </si>
  <si>
    <t>Pinus x schwerinii Filips Rock Star</t>
  </si>
  <si>
    <t>Pinus x schwerinii Filips Shiny Star</t>
  </si>
  <si>
    <t>Pinus x schwerinii Pom Pom</t>
  </si>
  <si>
    <t>Pinus x schwerinii Wiels Discovery</t>
  </si>
  <si>
    <t>Sciadopitys verticillata Marylin
Monroe</t>
  </si>
  <si>
    <t>Sciadopitys verticillata Propellor</t>
  </si>
  <si>
    <t>Sciadopitys verticillata Shine a Light</t>
  </si>
  <si>
    <t>Sciadopitys verticillata
Sternschnuppe</t>
  </si>
  <si>
    <t>Sequoia sempervirens Silver Ghost</t>
  </si>
  <si>
    <t>Sequoiadendron giganteum
Asnogara</t>
  </si>
  <si>
    <t>Sequoiadendron giganteum
Clayton</t>
  </si>
  <si>
    <t>Sequoiadendron giganteum Julian</t>
  </si>
  <si>
    <t>Taxus baccata Green Frog</t>
  </si>
  <si>
    <t>Pa70</t>
  </si>
  <si>
    <t>Marcin</t>
  </si>
  <si>
    <t>Roman 2025</t>
  </si>
  <si>
    <t>Taylors Sunburst WB</t>
  </si>
  <si>
    <t>Pinus ponderosa</t>
  </si>
  <si>
    <t>Yatsubusa WB</t>
  </si>
  <si>
    <t>Goldilocks WB 2</t>
  </si>
  <si>
    <t>Sergej 2</t>
  </si>
  <si>
    <t>Open Pollinated</t>
  </si>
  <si>
    <t>Ogon x
Thunderhead 2</t>
  </si>
  <si>
    <t>WB Litomysl</t>
  </si>
  <si>
    <t>Менеджер питомника: Звездина Екатерина</t>
  </si>
  <si>
    <t>ez@plantship.ru</t>
  </si>
  <si>
    <t>Milky 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</si>
</sst>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&quot;₽&quot;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1"/>
      <color rgb="FF752005"/>
      <name val="Times New Roman"/>
      <family val="1"/>
      <charset val="204"/>
    </font>
    <font>
      <b/>
      <sz val="11"/>
      <color rgb="FF792105"/>
      <name val="Times New Roman"/>
      <family val="1"/>
      <charset val="204"/>
    </font>
    <font>
      <sz val="11"/>
      <color indexed="63"/>
      <name val="Calibri"/>
      <family val="2"/>
      <charset val="238"/>
    </font>
    <font>
      <sz val="10"/>
      <name val="Arial"/>
      <family val="2"/>
      <charset val="238"/>
    </font>
    <font>
      <sz val="11"/>
      <color theme="1" tint="4.9989318521683403E-2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sz val="11"/>
      <color theme="7" tint="-0.249977111117893"/>
      <name val="Calibri"/>
      <family val="2"/>
      <scheme val="minor"/>
    </font>
    <font>
      <u/>
      <sz val="11"/>
      <color rgb="FF0000FF"/>
      <name val="Calibri"/>
      <family val="2"/>
      <charset val="204"/>
    </font>
    <font>
      <u/>
      <sz val="12"/>
      <color theme="10"/>
      <name val="Cambria"/>
      <family val="1"/>
      <charset val="204"/>
      <scheme val="major"/>
    </font>
    <font>
      <sz val="11.5"/>
      <color rgb="FF13411F"/>
      <name val="Times New Roman"/>
      <family val="1"/>
      <charset val="204"/>
    </font>
    <font>
      <b/>
      <u/>
      <sz val="18"/>
      <color theme="5"/>
      <name val="Calibri"/>
      <family val="2"/>
      <charset val="204"/>
      <scheme val="minor"/>
    </font>
    <font>
      <sz val="11"/>
      <color rgb="FF29752D"/>
      <name val="Calibri"/>
      <family val="2"/>
      <scheme val="minor"/>
    </font>
    <font>
      <sz val="11"/>
      <color theme="1" tint="4.9989318521683403E-2"/>
      <name val="Calibri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6" fillId="0" borderId="0"/>
    <xf numFmtId="0" fontId="10" fillId="0" borderId="0"/>
  </cellStyleXfs>
  <cellXfs count="89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NumberFormat="1" applyProtection="1"/>
    <xf numFmtId="0" fontId="0" fillId="0" borderId="0" xfId="0" applyFont="1" applyProtection="1"/>
    <xf numFmtId="0" fontId="7" fillId="0" borderId="4" xfId="1" applyNumberFormat="1" applyFont="1" applyFill="1" applyBorder="1" applyAlignment="1" applyProtection="1">
      <alignment horizontal="left"/>
      <protection locked="0"/>
    </xf>
    <xf numFmtId="0" fontId="7" fillId="0" borderId="4" xfId="0" quotePrefix="1" applyFont="1" applyFill="1" applyBorder="1" applyAlignment="1" applyProtection="1">
      <alignment horizontal="left"/>
      <protection locked="0"/>
    </xf>
    <xf numFmtId="0" fontId="15" fillId="0" borderId="4" xfId="1" applyNumberFormat="1" applyFont="1" applyFill="1" applyBorder="1" applyAlignment="1" applyProtection="1">
      <alignment horizontal="left"/>
      <protection locked="0"/>
    </xf>
    <xf numFmtId="0" fontId="7" fillId="0" borderId="4" xfId="1" quotePrefix="1" applyNumberFormat="1" applyFont="1" applyFill="1" applyBorder="1" applyAlignment="1" applyProtection="1">
      <alignment horizontal="left"/>
      <protection locked="0"/>
    </xf>
    <xf numFmtId="0" fontId="16" fillId="0" borderId="4" xfId="0" applyFont="1" applyFill="1" applyBorder="1" applyAlignment="1" applyProtection="1">
      <alignment horizontal="center"/>
    </xf>
    <xf numFmtId="0" fontId="16" fillId="0" borderId="4" xfId="1" applyNumberFormat="1" applyFont="1" applyFill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/>
      <protection locked="0"/>
    </xf>
    <xf numFmtId="0" fontId="9" fillId="4" borderId="1" xfId="0" applyNumberFormat="1" applyFont="1" applyFill="1" applyBorder="1" applyProtection="1"/>
    <xf numFmtId="0" fontId="9" fillId="4" borderId="2" xfId="0" applyFont="1" applyFill="1" applyBorder="1" applyAlignment="1" applyProtection="1">
      <alignment horizontal="center"/>
    </xf>
    <xf numFmtId="0" fontId="9" fillId="4" borderId="2" xfId="0" applyFont="1" applyFill="1" applyBorder="1" applyProtection="1"/>
    <xf numFmtId="2" fontId="9" fillId="4" borderId="2" xfId="0" applyNumberFormat="1" applyFont="1" applyFill="1" applyBorder="1" applyProtection="1"/>
    <xf numFmtId="164" fontId="9" fillId="4" borderId="2" xfId="0" applyNumberFormat="1" applyFont="1" applyFill="1" applyBorder="1" applyProtection="1"/>
    <xf numFmtId="0" fontId="9" fillId="4" borderId="3" xfId="0" applyFont="1" applyFill="1" applyBorder="1" applyProtection="1"/>
    <xf numFmtId="164" fontId="0" fillId="3" borderId="4" xfId="0" applyNumberFormat="1" applyFill="1" applyBorder="1" applyProtection="1"/>
    <xf numFmtId="0" fontId="16" fillId="2" borderId="0" xfId="0" applyFont="1" applyFill="1" applyBorder="1" applyAlignment="1">
      <alignment horizontal="left" vertical="top"/>
    </xf>
    <xf numFmtId="0" fontId="17" fillId="2" borderId="0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right" vertical="top"/>
    </xf>
    <xf numFmtId="0" fontId="16" fillId="0" borderId="4" xfId="0" applyFont="1" applyFill="1" applyBorder="1" applyAlignment="1" applyProtection="1">
      <alignment horizontal="center" vertical="center"/>
    </xf>
    <xf numFmtId="0" fontId="16" fillId="0" borderId="4" xfId="0" quotePrefix="1" applyFont="1" applyFill="1" applyBorder="1" applyAlignment="1">
      <alignment horizontal="center" vertical="center"/>
    </xf>
    <xf numFmtId="0" fontId="18" fillId="4" borderId="5" xfId="0" applyNumberFormat="1" applyFont="1" applyFill="1" applyBorder="1" applyAlignment="1" applyProtection="1">
      <alignment horizontal="center" vertical="center" wrapText="1"/>
    </xf>
    <xf numFmtId="0" fontId="18" fillId="4" borderId="4" xfId="0" applyNumberFormat="1" applyFont="1" applyFill="1" applyBorder="1" applyAlignment="1" applyProtection="1">
      <alignment horizontal="center" vertical="center" wrapText="1"/>
    </xf>
    <xf numFmtId="2" fontId="18" fillId="4" borderId="4" xfId="0" applyNumberFormat="1" applyFont="1" applyFill="1" applyBorder="1" applyAlignment="1" applyProtection="1">
      <alignment horizontal="center" vertical="center" wrapText="1"/>
    </xf>
    <xf numFmtId="0" fontId="0" fillId="3" borderId="0" xfId="0" applyNumberFormat="1" applyFill="1" applyProtection="1"/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2" fontId="0" fillId="3" borderId="0" xfId="0" applyNumberFormat="1" applyFill="1" applyProtection="1"/>
    <xf numFmtId="164" fontId="0" fillId="3" borderId="0" xfId="0" applyNumberFormat="1" applyFill="1" applyProtection="1"/>
    <xf numFmtId="0" fontId="4" fillId="3" borderId="0" xfId="0" applyFont="1" applyFill="1" applyProtection="1"/>
    <xf numFmtId="0" fontId="3" fillId="3" borderId="0" xfId="0" applyFont="1" applyFill="1" applyProtection="1"/>
    <xf numFmtId="2" fontId="1" fillId="3" borderId="0" xfId="0" applyNumberFormat="1" applyFont="1" applyFill="1" applyProtection="1"/>
    <xf numFmtId="2" fontId="8" fillId="3" borderId="0" xfId="0" applyNumberFormat="1" applyFont="1" applyFill="1" applyProtection="1"/>
    <xf numFmtId="0" fontId="0" fillId="3" borderId="0" xfId="0" applyFill="1" applyProtection="1">
      <protection locked="0"/>
    </xf>
    <xf numFmtId="0" fontId="11" fillId="3" borderId="0" xfId="1" applyFont="1" applyFill="1" applyAlignment="1" applyProtection="1">
      <alignment horizontal="center"/>
      <protection locked="0"/>
    </xf>
    <xf numFmtId="0" fontId="8" fillId="3" borderId="0" xfId="0" applyFont="1" applyFill="1" applyProtection="1"/>
    <xf numFmtId="0" fontId="2" fillId="3" borderId="0" xfId="1" applyFill="1" applyProtection="1">
      <protection locked="0"/>
    </xf>
    <xf numFmtId="0" fontId="12" fillId="3" borderId="0" xfId="0" applyFont="1" applyFill="1" applyProtection="1">
      <protection locked="0"/>
    </xf>
    <xf numFmtId="0" fontId="13" fillId="3" borderId="0" xfId="1" applyFont="1" applyFill="1" applyAlignment="1" applyProtection="1">
      <alignment horizontal="center"/>
      <protection locked="0"/>
    </xf>
    <xf numFmtId="2" fontId="2" fillId="3" borderId="0" xfId="1" applyNumberFormat="1" applyFill="1" applyProtection="1">
      <protection locked="0"/>
    </xf>
    <xf numFmtId="0" fontId="8" fillId="3" borderId="0" xfId="0" applyFont="1" applyFill="1" applyProtection="1">
      <protection locked="0"/>
    </xf>
    <xf numFmtId="0" fontId="2" fillId="3" borderId="0" xfId="1" applyFill="1" applyAlignment="1" applyProtection="1">
      <alignment horizontal="center"/>
      <protection locked="0"/>
    </xf>
    <xf numFmtId="164" fontId="1" fillId="3" borderId="0" xfId="0" applyNumberFormat="1" applyFont="1" applyFill="1" applyProtection="1"/>
    <xf numFmtId="2" fontId="14" fillId="3" borderId="0" xfId="0" applyNumberFormat="1" applyFont="1" applyFill="1" applyProtection="1">
      <protection locked="0"/>
    </xf>
    <xf numFmtId="0" fontId="2" fillId="3" borderId="0" xfId="1" applyFill="1" applyProtection="1"/>
    <xf numFmtId="0" fontId="0" fillId="3" borderId="6" xfId="0" applyFill="1" applyBorder="1" applyProtection="1"/>
    <xf numFmtId="0" fontId="16" fillId="2" borderId="6" xfId="0" applyFont="1" applyFill="1" applyBorder="1" applyAlignment="1">
      <alignment horizontal="left" vertical="top"/>
    </xf>
    <xf numFmtId="0" fontId="16" fillId="2" borderId="5" xfId="0" applyFont="1" applyFill="1" applyBorder="1" applyAlignment="1">
      <alignment horizontal="left" vertical="top"/>
    </xf>
    <xf numFmtId="16" fontId="16" fillId="2" borderId="0" xfId="0" applyNumberFormat="1" applyFont="1" applyFill="1" applyBorder="1" applyAlignment="1">
      <alignment horizontal="right" vertical="top"/>
    </xf>
    <xf numFmtId="164" fontId="18" fillId="4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/>
    </xf>
    <xf numFmtId="0" fontId="19" fillId="4" borderId="4" xfId="0" applyFont="1" applyFill="1" applyBorder="1" applyAlignment="1" applyProtection="1">
      <alignment horizontal="center" vertical="center"/>
      <protection locked="0"/>
    </xf>
    <xf numFmtId="0" fontId="19" fillId="0" borderId="4" xfId="1" applyNumberFormat="1" applyFont="1" applyFill="1" applyBorder="1" applyAlignment="1" applyProtection="1">
      <alignment horizontal="center" vertical="center"/>
      <protection locked="0"/>
    </xf>
    <xf numFmtId="0" fontId="7" fillId="0" borderId="4" xfId="1" applyNumberFormat="1" applyFont="1" applyFill="1" applyBorder="1" applyAlignment="1" applyProtection="1">
      <alignment horizontal="left" wrapText="1"/>
      <protection locked="0"/>
    </xf>
    <xf numFmtId="0" fontId="15" fillId="0" borderId="4" xfId="1" applyNumberFormat="1" applyFont="1" applyFill="1" applyBorder="1" applyAlignment="1" applyProtection="1">
      <alignment horizontal="left" vertical="top" wrapText="1"/>
      <protection locked="0"/>
    </xf>
    <xf numFmtId="0" fontId="16" fillId="0" borderId="4" xfId="0" applyFont="1" applyFill="1" applyBorder="1" applyAlignment="1" applyProtection="1">
      <alignment horizontal="center" vertical="top"/>
    </xf>
    <xf numFmtId="0" fontId="16" fillId="4" borderId="4" xfId="0" applyFont="1" applyFill="1" applyBorder="1" applyAlignment="1" applyProtection="1">
      <alignment horizontal="center" vertical="top"/>
      <protection locked="0"/>
    </xf>
    <xf numFmtId="0" fontId="0" fillId="0" borderId="0" xfId="0" applyAlignment="1" applyProtection="1">
      <alignment vertical="top"/>
    </xf>
    <xf numFmtId="0" fontId="16" fillId="0" borderId="4" xfId="1" applyNumberFormat="1" applyFont="1" applyFill="1" applyBorder="1" applyAlignment="1" applyProtection="1">
      <alignment horizontal="center" vertical="top"/>
      <protection locked="0"/>
    </xf>
    <xf numFmtId="49" fontId="16" fillId="0" borderId="4" xfId="0" applyNumberFormat="1" applyFont="1" applyFill="1" applyBorder="1" applyAlignment="1" applyProtection="1">
      <alignment horizontal="center"/>
    </xf>
    <xf numFmtId="49" fontId="16" fillId="0" borderId="4" xfId="0" applyNumberFormat="1" applyFont="1" applyFill="1" applyBorder="1" applyAlignment="1" applyProtection="1">
      <alignment horizontal="center" vertical="top"/>
    </xf>
    <xf numFmtId="49" fontId="16" fillId="0" borderId="4" xfId="0" quotePrefix="1" applyNumberFormat="1" applyFont="1" applyBorder="1" applyAlignment="1">
      <alignment horizontal="center"/>
    </xf>
    <xf numFmtId="49" fontId="19" fillId="0" borderId="4" xfId="0" applyNumberFormat="1" applyFont="1" applyFill="1" applyBorder="1" applyAlignment="1" applyProtection="1">
      <alignment horizontal="center"/>
    </xf>
    <xf numFmtId="165" fontId="16" fillId="0" borderId="4" xfId="0" applyNumberFormat="1" applyFont="1" applyFill="1" applyBorder="1" applyAlignment="1" applyProtection="1">
      <alignment horizontal="center"/>
    </xf>
    <xf numFmtId="165" fontId="16" fillId="0" borderId="4" xfId="0" applyNumberFormat="1" applyFont="1" applyFill="1" applyBorder="1" applyAlignment="1" applyProtection="1">
      <alignment horizontal="center" vertical="top"/>
    </xf>
    <xf numFmtId="165" fontId="19" fillId="0" borderId="4" xfId="0" applyNumberFormat="1" applyFont="1" applyFill="1" applyBorder="1" applyAlignment="1" applyProtection="1">
      <alignment horizontal="center"/>
    </xf>
    <xf numFmtId="165" fontId="16" fillId="0" borderId="4" xfId="0" applyNumberFormat="1" applyFont="1" applyFill="1" applyBorder="1" applyAlignment="1" applyProtection="1">
      <alignment horizontal="center" vertical="center"/>
    </xf>
    <xf numFmtId="165" fontId="19" fillId="0" borderId="4" xfId="0" applyNumberFormat="1" applyFont="1" applyFill="1" applyBorder="1" applyAlignment="1" applyProtection="1">
      <alignment horizontal="center" vertical="center"/>
    </xf>
    <xf numFmtId="2" fontId="9" fillId="3" borderId="6" xfId="0" applyNumberFormat="1" applyFont="1" applyFill="1" applyBorder="1" applyProtection="1"/>
    <xf numFmtId="0" fontId="8" fillId="3" borderId="6" xfId="0" applyFont="1" applyFill="1" applyBorder="1" applyProtection="1"/>
    <xf numFmtId="165" fontId="20" fillId="3" borderId="4" xfId="0" applyNumberFormat="1" applyFont="1" applyFill="1" applyBorder="1" applyProtection="1"/>
    <xf numFmtId="0" fontId="21" fillId="0" borderId="4" xfId="0" applyFont="1" applyFill="1" applyBorder="1" applyAlignment="1" applyProtection="1">
      <alignment horizontal="center"/>
    </xf>
    <xf numFmtId="49" fontId="21" fillId="0" borderId="4" xfId="0" applyNumberFormat="1" applyFont="1" applyFill="1" applyBorder="1" applyAlignment="1" applyProtection="1">
      <alignment horizontal="center"/>
    </xf>
    <xf numFmtId="165" fontId="0" fillId="3" borderId="4" xfId="0" applyNumberFormat="1" applyFont="1" applyFill="1" applyBorder="1" applyProtection="1"/>
    <xf numFmtId="0" fontId="21" fillId="4" borderId="4" xfId="0" applyFont="1" applyFill="1" applyBorder="1" applyAlignment="1" applyProtection="1">
      <alignment horizontal="center" vertical="center"/>
      <protection locked="0"/>
    </xf>
    <xf numFmtId="165" fontId="21" fillId="0" borderId="4" xfId="0" applyNumberFormat="1" applyFont="1" applyFill="1" applyBorder="1" applyAlignment="1" applyProtection="1">
      <alignment horizontal="center" vertical="center"/>
    </xf>
    <xf numFmtId="0" fontId="21" fillId="0" borderId="4" xfId="1" applyNumberFormat="1" applyFont="1" applyFill="1" applyBorder="1" applyAlignment="1" applyProtection="1">
      <alignment horizontal="center" vertical="center"/>
      <protection locked="0"/>
    </xf>
    <xf numFmtId="0" fontId="21" fillId="0" borderId="4" xfId="0" applyFont="1" applyFill="1" applyBorder="1" applyAlignment="1" applyProtection="1">
      <alignment horizontal="center" vertical="center"/>
    </xf>
    <xf numFmtId="165" fontId="21" fillId="0" borderId="4" xfId="0" applyNumberFormat="1" applyFont="1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2" fillId="3" borderId="1" xfId="1" applyFill="1" applyBorder="1" applyAlignment="1" applyProtection="1">
      <alignment horizontal="center"/>
      <protection locked="0"/>
    </xf>
    <xf numFmtId="0" fontId="2" fillId="3" borderId="2" xfId="1" applyFill="1" applyBorder="1" applyAlignment="1" applyProtection="1">
      <alignment horizontal="center"/>
      <protection locked="0"/>
    </xf>
    <xf numFmtId="0" fontId="2" fillId="3" borderId="3" xfId="1" applyFill="1" applyBorder="1" applyAlignment="1" applyProtection="1">
      <alignment horizontal="center"/>
      <protection locked="0"/>
    </xf>
  </cellXfs>
  <cellStyles count="5">
    <cellStyle name="Excel_BuiltIn_Tekst objaśnienia" xfId="2"/>
    <cellStyle name="HyperLink" xfId="4"/>
    <cellStyle name="Normalny 3" xfId="3"/>
    <cellStyle name="Гиперссылка" xfId="1" builtinId="8"/>
    <cellStyle name="Обычный" xfId="0" builtinId="0"/>
  </cellStyles>
  <dxfs count="11"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165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6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165" formatCode="#,##0\ &quot;₽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6" tint="-0.499984740745262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F38D8D"/>
      <color rgb="FF1F8541"/>
      <color rgb="FF6D6B1F"/>
      <color rgb="FFD35C13"/>
      <color rgb="FF25B540"/>
      <color rgb="FF30C63E"/>
      <color rgb="FFFEFCFD"/>
      <color rgb="FFF9DFF0"/>
      <color rgb="FFF4BEE2"/>
      <color rgb="FF90D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20:H149" totalsRowShown="0" headerRowDxfId="10" dataDxfId="9" tableBorderDxfId="8">
  <autoFilter ref="A20:H149"/>
  <sortState ref="A21:K145">
    <sortCondition ref="A20:A145"/>
  </sortState>
  <tableColumns count="8">
    <tableColumn id="1" name="Название товара" dataDxfId="7" dataCellStyle="Гиперссылка"/>
    <tableColumn id="2" name="Корни конт." dataDxfId="6"/>
    <tableColumn id="5" name="Штамб" dataDxfId="5"/>
    <tableColumn id="4" name="Высота растения" dataDxfId="4"/>
    <tableColumn id="6" name="Цена с доставкой Москва и Спб Руб" dataDxfId="3"/>
    <tableColumn id="8" name="ЗАКАЗ ( шт.)" dataDxfId="2"/>
    <tableColumn id="9" name="Сумма Руб" dataDxfId="1">
      <calculatedColumnFormula>E21*F21</calculatedColumnFormula>
    </tableColumn>
    <tableColumn id="14" name="Комментарий" dataDxfId="0" dataCellStyle="Гиперссылка"/>
  </tableColumns>
  <tableStyleInfo name="TableStyleDark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k.com/topic-162155595_40359304" TargetMode="External"/><Relationship Id="rId2" Type="http://schemas.openxmlformats.org/officeDocument/2006/relationships/hyperlink" Target="https://plantship.ru/" TargetMode="External"/><Relationship Id="rId1" Type="http://schemas.openxmlformats.org/officeDocument/2006/relationships/hyperlink" Target="mailto:ez@plantship.ru" TargetMode="External"/><Relationship Id="rId6" Type="http://schemas.openxmlformats.org/officeDocument/2006/relationships/table" Target="../tables/table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org/plantship/151506627442/reviews/?ll=33.926570%2C57.861924&amp;z=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9"/>
  <sheetViews>
    <sheetView tabSelected="1" zoomScale="85" zoomScaleNormal="85" workbookViewId="0">
      <selection activeCell="B16" sqref="B16"/>
    </sheetView>
  </sheetViews>
  <sheetFormatPr defaultColWidth="9.109375" defaultRowHeight="14.4" x14ac:dyDescent="0.3"/>
  <cols>
    <col min="1" max="1" width="44.6640625" style="3" bestFit="1" customWidth="1"/>
    <col min="2" max="2" width="21" style="1" customWidth="1"/>
    <col min="3" max="3" width="13.109375" style="1" customWidth="1"/>
    <col min="4" max="4" width="16.44140625" style="1" customWidth="1"/>
    <col min="5" max="5" width="13.109375" style="2" customWidth="1"/>
    <col min="6" max="6" width="13.109375" style="1" customWidth="1"/>
    <col min="7" max="7" width="13.5546875" style="1" customWidth="1"/>
    <col min="8" max="8" width="26.88671875" style="1" customWidth="1"/>
    <col min="9" max="16384" width="9.109375" style="1"/>
  </cols>
  <sheetData>
    <row r="1" spans="1:8" ht="16.5" customHeight="1" x14ac:dyDescent="0.3">
      <c r="A1" s="27"/>
      <c r="B1" s="28"/>
      <c r="C1" s="29"/>
      <c r="D1" s="29"/>
      <c r="E1" s="30"/>
      <c r="F1" s="31"/>
      <c r="G1" s="29"/>
      <c r="H1" s="48"/>
    </row>
    <row r="2" spans="1:8" ht="15" customHeight="1" x14ac:dyDescent="0.3">
      <c r="A2" s="27"/>
      <c r="B2" s="28"/>
      <c r="C2" s="29"/>
      <c r="D2" s="29"/>
      <c r="E2" s="30"/>
      <c r="F2" s="31"/>
      <c r="G2" s="29"/>
      <c r="H2" s="48"/>
    </row>
    <row r="3" spans="1:8" ht="13.5" customHeight="1" x14ac:dyDescent="0.3">
      <c r="A3" s="35" t="s">
        <v>167</v>
      </c>
      <c r="B3" s="32"/>
      <c r="C3" s="29"/>
      <c r="D3" s="33"/>
      <c r="E3" s="30"/>
      <c r="F3" s="29"/>
      <c r="G3" s="29"/>
      <c r="H3" s="48"/>
    </row>
    <row r="4" spans="1:8" x14ac:dyDescent="0.3">
      <c r="A4" s="38"/>
      <c r="B4" s="32"/>
      <c r="C4" s="29"/>
      <c r="D4" s="33"/>
      <c r="E4" s="34"/>
      <c r="F4" s="29"/>
      <c r="G4" s="30"/>
      <c r="H4" s="48"/>
    </row>
    <row r="5" spans="1:8" ht="15.6" x14ac:dyDescent="0.3">
      <c r="A5" s="35" t="s">
        <v>11</v>
      </c>
      <c r="B5" s="32"/>
      <c r="C5" s="36"/>
      <c r="D5" s="37" t="s">
        <v>17</v>
      </c>
      <c r="E5" s="34"/>
      <c r="F5" s="29"/>
      <c r="G5" s="30"/>
      <c r="H5" s="48"/>
    </row>
    <row r="6" spans="1:8" x14ac:dyDescent="0.3">
      <c r="A6" s="42" t="s">
        <v>168</v>
      </c>
      <c r="B6" s="32"/>
      <c r="C6" s="36"/>
      <c r="D6" s="36"/>
      <c r="E6" s="30"/>
      <c r="F6" s="29"/>
      <c r="G6" s="30"/>
      <c r="H6" s="48"/>
    </row>
    <row r="7" spans="1:8" ht="16.2" customHeight="1" x14ac:dyDescent="0.45">
      <c r="A7" s="27"/>
      <c r="B7" s="39"/>
      <c r="C7" s="40"/>
      <c r="D7" s="41" t="s">
        <v>18</v>
      </c>
      <c r="E7" s="30"/>
      <c r="F7" s="29"/>
      <c r="G7" s="30"/>
      <c r="H7" s="48"/>
    </row>
    <row r="8" spans="1:8" x14ac:dyDescent="0.3">
      <c r="A8" s="27"/>
      <c r="B8" s="29"/>
      <c r="C8" s="36"/>
      <c r="D8" s="43"/>
      <c r="E8" s="30"/>
      <c r="F8" s="29"/>
      <c r="G8" s="30"/>
      <c r="H8" s="72"/>
    </row>
    <row r="9" spans="1:8" x14ac:dyDescent="0.3">
      <c r="A9" s="27"/>
      <c r="B9" s="28"/>
      <c r="C9" s="36"/>
      <c r="D9" s="44" t="s">
        <v>19</v>
      </c>
      <c r="E9" s="30"/>
      <c r="F9" s="45"/>
      <c r="G9" s="38"/>
      <c r="H9" s="73"/>
    </row>
    <row r="10" spans="1:8" x14ac:dyDescent="0.3">
      <c r="A10" s="27"/>
      <c r="B10" s="28"/>
      <c r="C10" s="46"/>
      <c r="D10" s="46"/>
      <c r="E10" s="30"/>
      <c r="F10" s="31"/>
      <c r="G10" s="29"/>
      <c r="H10" s="48"/>
    </row>
    <row r="11" spans="1:8" x14ac:dyDescent="0.3">
      <c r="A11" s="27"/>
      <c r="B11" s="32"/>
      <c r="C11" s="47"/>
      <c r="D11" s="29"/>
      <c r="E11" s="30"/>
      <c r="F11" s="29"/>
      <c r="G11" s="29"/>
      <c r="H11" s="48"/>
    </row>
    <row r="12" spans="1:8" x14ac:dyDescent="0.3">
      <c r="A12" s="12"/>
      <c r="B12" s="13"/>
      <c r="C12" s="14"/>
      <c r="D12" s="14"/>
      <c r="E12" s="15"/>
      <c r="F12" s="16"/>
      <c r="G12" s="14"/>
      <c r="H12" s="17"/>
    </row>
    <row r="13" spans="1:8" x14ac:dyDescent="0.3">
      <c r="A13" s="19" t="s">
        <v>6</v>
      </c>
      <c r="B13" s="20" t="s">
        <v>169</v>
      </c>
      <c r="C13" s="19"/>
      <c r="D13" s="21" t="s">
        <v>16</v>
      </c>
      <c r="E13" s="83"/>
      <c r="F13" s="84"/>
      <c r="G13" s="85"/>
      <c r="H13" s="49"/>
    </row>
    <row r="14" spans="1:8" x14ac:dyDescent="0.3">
      <c r="A14" s="19" t="s">
        <v>0</v>
      </c>
      <c r="B14" s="20" t="s">
        <v>51</v>
      </c>
      <c r="C14" s="19"/>
      <c r="D14" s="21" t="s">
        <v>14</v>
      </c>
      <c r="E14" s="86"/>
      <c r="F14" s="87"/>
      <c r="G14" s="88"/>
      <c r="H14" s="49"/>
    </row>
    <row r="15" spans="1:8" x14ac:dyDescent="0.3">
      <c r="A15" s="19" t="s">
        <v>1</v>
      </c>
      <c r="B15" s="20" t="s">
        <v>7</v>
      </c>
      <c r="C15" s="19"/>
      <c r="D15" s="21" t="s">
        <v>15</v>
      </c>
      <c r="E15" s="83"/>
      <c r="F15" s="84"/>
      <c r="G15" s="85"/>
      <c r="H15" s="49"/>
    </row>
    <row r="16" spans="1:8" x14ac:dyDescent="0.3">
      <c r="A16" s="19" t="s">
        <v>2</v>
      </c>
      <c r="B16" s="20" t="s">
        <v>50</v>
      </c>
      <c r="C16" s="19"/>
      <c r="D16" s="21" t="s">
        <v>8</v>
      </c>
      <c r="E16" s="77">
        <f>SUM(G21:G149)</f>
        <v>0</v>
      </c>
      <c r="F16" s="21" t="s">
        <v>12</v>
      </c>
      <c r="G16" s="18"/>
      <c r="H16" s="49"/>
    </row>
    <row r="17" spans="1:8" x14ac:dyDescent="0.3">
      <c r="A17" s="19"/>
      <c r="B17" s="19"/>
      <c r="C17" s="19"/>
      <c r="D17" s="19"/>
      <c r="E17" s="19"/>
      <c r="F17" s="21" t="s">
        <v>9</v>
      </c>
      <c r="G17" s="74">
        <f>SUM(Таблица1[Сумма Руб])</f>
        <v>0</v>
      </c>
      <c r="H17" s="49"/>
    </row>
    <row r="18" spans="1:8" x14ac:dyDescent="0.3">
      <c r="A18" s="19"/>
      <c r="B18" s="19"/>
      <c r="C18" s="19"/>
      <c r="D18" s="19"/>
      <c r="E18" s="19"/>
      <c r="F18" s="19"/>
      <c r="G18" s="19"/>
      <c r="H18" s="49"/>
    </row>
    <row r="19" spans="1:8" x14ac:dyDescent="0.3">
      <c r="A19" s="51">
        <v>46204</v>
      </c>
      <c r="B19" s="20" t="s">
        <v>20</v>
      </c>
      <c r="C19" s="19"/>
      <c r="D19" s="19"/>
      <c r="E19" s="19"/>
      <c r="F19" s="19"/>
      <c r="G19" s="19"/>
      <c r="H19" s="50"/>
    </row>
    <row r="20" spans="1:8" s="4" customFormat="1" ht="91.5" customHeight="1" x14ac:dyDescent="0.3">
      <c r="A20" s="24" t="s">
        <v>3</v>
      </c>
      <c r="B20" s="25" t="s">
        <v>4</v>
      </c>
      <c r="C20" s="25" t="s">
        <v>13</v>
      </c>
      <c r="D20" s="25" t="s">
        <v>5</v>
      </c>
      <c r="E20" s="52" t="s">
        <v>22</v>
      </c>
      <c r="F20" s="25" t="s">
        <v>10</v>
      </c>
      <c r="G20" s="26" t="s">
        <v>23</v>
      </c>
      <c r="H20" s="25" t="s">
        <v>21</v>
      </c>
    </row>
    <row r="21" spans="1:8" x14ac:dyDescent="0.3">
      <c r="A21" s="7" t="s">
        <v>52</v>
      </c>
      <c r="B21" s="22" t="s">
        <v>53</v>
      </c>
      <c r="C21" s="9"/>
      <c r="D21" s="63"/>
      <c r="E21" s="67">
        <v>5545.2319999999991</v>
      </c>
      <c r="F21" s="11"/>
      <c r="G21" s="70">
        <f t="shared" ref="G21:G51" si="0">E21*F21</f>
        <v>0</v>
      </c>
      <c r="H21" s="62"/>
    </row>
    <row r="22" spans="1:8" s="61" customFormat="1" x14ac:dyDescent="0.3">
      <c r="A22" s="58" t="s">
        <v>54</v>
      </c>
      <c r="B22" s="59" t="s">
        <v>53</v>
      </c>
      <c r="C22" s="59"/>
      <c r="D22" s="64"/>
      <c r="E22" s="68">
        <v>3444.6719999999996</v>
      </c>
      <c r="F22" s="60"/>
      <c r="G22" s="68">
        <f t="shared" si="0"/>
        <v>0</v>
      </c>
      <c r="H22" s="10"/>
    </row>
    <row r="23" spans="1:8" x14ac:dyDescent="0.3">
      <c r="A23" s="7" t="s">
        <v>24</v>
      </c>
      <c r="B23" s="22" t="s">
        <v>53</v>
      </c>
      <c r="C23" s="9"/>
      <c r="D23" s="63"/>
      <c r="E23" s="67">
        <v>4494.9520000000002</v>
      </c>
      <c r="F23" s="11"/>
      <c r="G23" s="70">
        <f t="shared" si="0"/>
        <v>0</v>
      </c>
      <c r="H23" s="10"/>
    </row>
    <row r="24" spans="1:8" x14ac:dyDescent="0.3">
      <c r="A24" s="5" t="s">
        <v>55</v>
      </c>
      <c r="B24" s="22" t="s">
        <v>53</v>
      </c>
      <c r="C24" s="9"/>
      <c r="D24" s="63"/>
      <c r="E24" s="67">
        <v>4781.3919999999998</v>
      </c>
      <c r="F24" s="11"/>
      <c r="G24" s="70">
        <f t="shared" si="0"/>
        <v>0</v>
      </c>
      <c r="H24" s="10"/>
    </row>
    <row r="25" spans="1:8" x14ac:dyDescent="0.3">
      <c r="A25" s="6" t="s">
        <v>25</v>
      </c>
      <c r="B25" s="23" t="s">
        <v>53</v>
      </c>
      <c r="C25" s="9"/>
      <c r="D25" s="63"/>
      <c r="E25" s="67">
        <v>4494.9520000000002</v>
      </c>
      <c r="F25" s="11"/>
      <c r="G25" s="70">
        <f t="shared" si="0"/>
        <v>0</v>
      </c>
      <c r="H25" s="10"/>
    </row>
    <row r="26" spans="1:8" x14ac:dyDescent="0.3">
      <c r="A26" s="5" t="s">
        <v>56</v>
      </c>
      <c r="B26" s="22" t="s">
        <v>53</v>
      </c>
      <c r="C26" s="9"/>
      <c r="D26" s="63"/>
      <c r="E26" s="67">
        <v>5545.2319999999991</v>
      </c>
      <c r="F26" s="11"/>
      <c r="G26" s="70">
        <f t="shared" si="0"/>
        <v>0</v>
      </c>
      <c r="H26" s="10"/>
    </row>
    <row r="27" spans="1:8" x14ac:dyDescent="0.3">
      <c r="A27" s="5" t="s">
        <v>57</v>
      </c>
      <c r="B27" s="22" t="s">
        <v>53</v>
      </c>
      <c r="C27" s="9"/>
      <c r="D27" s="63"/>
      <c r="E27" s="67">
        <v>4494.9520000000002</v>
      </c>
      <c r="F27" s="11"/>
      <c r="G27" s="70">
        <f t="shared" si="0"/>
        <v>0</v>
      </c>
      <c r="H27" s="10"/>
    </row>
    <row r="28" spans="1:8" x14ac:dyDescent="0.3">
      <c r="A28" s="5" t="s">
        <v>58</v>
      </c>
      <c r="B28" s="22" t="s">
        <v>53</v>
      </c>
      <c r="C28" s="9"/>
      <c r="D28" s="63"/>
      <c r="E28" s="67">
        <v>4494.9520000000002</v>
      </c>
      <c r="F28" s="11"/>
      <c r="G28" s="70">
        <f t="shared" si="0"/>
        <v>0</v>
      </c>
      <c r="H28" s="10"/>
    </row>
    <row r="29" spans="1:8" x14ac:dyDescent="0.3">
      <c r="A29" s="7" t="s">
        <v>59</v>
      </c>
      <c r="B29" s="22" t="s">
        <v>53</v>
      </c>
      <c r="C29" s="9"/>
      <c r="D29" s="63"/>
      <c r="E29" s="67">
        <v>4781.3919999999998</v>
      </c>
      <c r="F29" s="11"/>
      <c r="G29" s="70">
        <f t="shared" si="0"/>
        <v>0</v>
      </c>
      <c r="H29" s="10"/>
    </row>
    <row r="30" spans="1:8" x14ac:dyDescent="0.3">
      <c r="A30" s="7" t="s">
        <v>60</v>
      </c>
      <c r="B30" s="22" t="s">
        <v>53</v>
      </c>
      <c r="C30" s="9"/>
      <c r="D30" s="63"/>
      <c r="E30" s="67">
        <v>4781.3919999999998</v>
      </c>
      <c r="F30" s="11"/>
      <c r="G30" s="70">
        <f t="shared" si="0"/>
        <v>0</v>
      </c>
      <c r="H30" s="10"/>
    </row>
    <row r="31" spans="1:8" x14ac:dyDescent="0.3">
      <c r="A31" s="5" t="s">
        <v>61</v>
      </c>
      <c r="B31" s="22" t="s">
        <v>53</v>
      </c>
      <c r="C31" s="9"/>
      <c r="D31" s="63"/>
      <c r="E31" s="67">
        <v>4208.5119999999997</v>
      </c>
      <c r="F31" s="11"/>
      <c r="G31" s="70">
        <f t="shared" si="0"/>
        <v>0</v>
      </c>
      <c r="H31" s="10"/>
    </row>
    <row r="32" spans="1:8" x14ac:dyDescent="0.3">
      <c r="A32" s="6" t="s">
        <v>62</v>
      </c>
      <c r="B32" s="22" t="s">
        <v>53</v>
      </c>
      <c r="C32" s="9"/>
      <c r="D32" s="63"/>
      <c r="E32" s="67">
        <v>5545.2319999999991</v>
      </c>
      <c r="F32" s="11"/>
      <c r="G32" s="70">
        <f t="shared" si="0"/>
        <v>0</v>
      </c>
      <c r="H32" s="10"/>
    </row>
    <row r="33" spans="1:8" x14ac:dyDescent="0.3">
      <c r="A33" s="5" t="s">
        <v>63</v>
      </c>
      <c r="B33" s="22" t="s">
        <v>53</v>
      </c>
      <c r="C33" s="9"/>
      <c r="D33" s="63"/>
      <c r="E33" s="67">
        <v>4494.9520000000002</v>
      </c>
      <c r="F33" s="11"/>
      <c r="G33" s="70">
        <f t="shared" si="0"/>
        <v>0</v>
      </c>
      <c r="H33" s="10"/>
    </row>
    <row r="34" spans="1:8" x14ac:dyDescent="0.3">
      <c r="A34" s="5" t="s">
        <v>64</v>
      </c>
      <c r="B34" s="22" t="s">
        <v>53</v>
      </c>
      <c r="C34" s="9"/>
      <c r="D34" s="63"/>
      <c r="E34" s="67">
        <v>4208.5119999999997</v>
      </c>
      <c r="F34" s="11"/>
      <c r="G34" s="70">
        <f t="shared" si="0"/>
        <v>0</v>
      </c>
      <c r="H34" s="10"/>
    </row>
    <row r="35" spans="1:8" x14ac:dyDescent="0.3">
      <c r="A35" s="5" t="s">
        <v>65</v>
      </c>
      <c r="B35" s="22" t="s">
        <v>53</v>
      </c>
      <c r="C35" s="9"/>
      <c r="D35" s="63"/>
      <c r="E35" s="67">
        <v>4208.5119999999997</v>
      </c>
      <c r="F35" s="11"/>
      <c r="G35" s="70">
        <f t="shared" si="0"/>
        <v>0</v>
      </c>
      <c r="H35" s="80"/>
    </row>
    <row r="36" spans="1:8" x14ac:dyDescent="0.3">
      <c r="A36" s="5" t="s">
        <v>66</v>
      </c>
      <c r="B36" s="22" t="s">
        <v>53</v>
      </c>
      <c r="C36" s="9"/>
      <c r="D36" s="63"/>
      <c r="E36" s="67">
        <v>4781.3919999999998</v>
      </c>
      <c r="F36" s="11"/>
      <c r="G36" s="70">
        <f t="shared" si="0"/>
        <v>0</v>
      </c>
      <c r="H36" s="10"/>
    </row>
    <row r="37" spans="1:8" x14ac:dyDescent="0.3">
      <c r="A37" s="7" t="s">
        <v>67</v>
      </c>
      <c r="B37" s="22" t="s">
        <v>53</v>
      </c>
      <c r="C37" s="9" t="s">
        <v>68</v>
      </c>
      <c r="D37" s="63"/>
      <c r="E37" s="67">
        <v>5545.2319999999991</v>
      </c>
      <c r="F37" s="11"/>
      <c r="G37" s="70">
        <f t="shared" si="0"/>
        <v>0</v>
      </c>
      <c r="H37" s="10"/>
    </row>
    <row r="38" spans="1:8" x14ac:dyDescent="0.3">
      <c r="A38" s="7" t="s">
        <v>69</v>
      </c>
      <c r="B38" s="22" t="s">
        <v>53</v>
      </c>
      <c r="C38" s="9"/>
      <c r="D38" s="63"/>
      <c r="E38" s="67">
        <v>4781.3919999999998</v>
      </c>
      <c r="F38" s="11"/>
      <c r="G38" s="70">
        <f t="shared" si="0"/>
        <v>0</v>
      </c>
      <c r="H38" s="10"/>
    </row>
    <row r="39" spans="1:8" x14ac:dyDescent="0.3">
      <c r="A39" s="7" t="s">
        <v>69</v>
      </c>
      <c r="B39" s="23" t="s">
        <v>53</v>
      </c>
      <c r="C39" s="9" t="s">
        <v>68</v>
      </c>
      <c r="D39" s="63"/>
      <c r="E39" s="67">
        <v>5545.2319999999991</v>
      </c>
      <c r="F39" s="11"/>
      <c r="G39" s="70">
        <f t="shared" si="0"/>
        <v>0</v>
      </c>
      <c r="H39" s="10"/>
    </row>
    <row r="40" spans="1:8" x14ac:dyDescent="0.3">
      <c r="A40" s="7" t="s">
        <v>70</v>
      </c>
      <c r="B40" s="23" t="s">
        <v>53</v>
      </c>
      <c r="C40" s="9"/>
      <c r="D40" s="63"/>
      <c r="E40" s="67">
        <v>4781.3919999999998</v>
      </c>
      <c r="F40" s="11"/>
      <c r="G40" s="70">
        <f t="shared" si="0"/>
        <v>0</v>
      </c>
      <c r="H40" s="10"/>
    </row>
    <row r="41" spans="1:8" x14ac:dyDescent="0.3">
      <c r="A41" s="7" t="s">
        <v>71</v>
      </c>
      <c r="B41" s="23" t="s">
        <v>53</v>
      </c>
      <c r="C41" s="9"/>
      <c r="D41" s="63"/>
      <c r="E41" s="67">
        <v>4208.5119999999997</v>
      </c>
      <c r="F41" s="11"/>
      <c r="G41" s="70">
        <f t="shared" si="0"/>
        <v>0</v>
      </c>
      <c r="H41" s="10"/>
    </row>
    <row r="42" spans="1:8" x14ac:dyDescent="0.3">
      <c r="A42" s="7" t="s">
        <v>72</v>
      </c>
      <c r="B42" s="23" t="s">
        <v>53</v>
      </c>
      <c r="C42" s="9"/>
      <c r="D42" s="63"/>
      <c r="E42" s="67">
        <v>3826.5919999999996</v>
      </c>
      <c r="F42" s="11"/>
      <c r="G42" s="70">
        <f t="shared" si="0"/>
        <v>0</v>
      </c>
      <c r="H42" s="56"/>
    </row>
    <row r="43" spans="1:8" x14ac:dyDescent="0.3">
      <c r="A43" s="5" t="s">
        <v>73</v>
      </c>
      <c r="B43" s="22" t="s">
        <v>53</v>
      </c>
      <c r="C43" s="9"/>
      <c r="D43" s="63"/>
      <c r="E43" s="67">
        <v>5545.2319999999991</v>
      </c>
      <c r="F43" s="11"/>
      <c r="G43" s="70">
        <f t="shared" si="0"/>
        <v>0</v>
      </c>
      <c r="H43" s="56" t="s">
        <v>157</v>
      </c>
    </row>
    <row r="44" spans="1:8" x14ac:dyDescent="0.3">
      <c r="A44" s="5" t="s">
        <v>74</v>
      </c>
      <c r="B44" s="22" t="s">
        <v>53</v>
      </c>
      <c r="C44" s="9" t="s">
        <v>75</v>
      </c>
      <c r="D44" s="63"/>
      <c r="E44" s="67">
        <v>5545.2319999999991</v>
      </c>
      <c r="F44" s="11"/>
      <c r="G44" s="70">
        <f t="shared" si="0"/>
        <v>0</v>
      </c>
      <c r="H44" s="66"/>
    </row>
    <row r="45" spans="1:8" x14ac:dyDescent="0.3">
      <c r="A45" s="8" t="s">
        <v>76</v>
      </c>
      <c r="B45" s="22" t="s">
        <v>53</v>
      </c>
      <c r="C45" s="9"/>
      <c r="D45" s="63"/>
      <c r="E45" s="67">
        <v>4590.4319999999998</v>
      </c>
      <c r="F45" s="11"/>
      <c r="G45" s="70">
        <f t="shared" si="0"/>
        <v>0</v>
      </c>
      <c r="H45" s="66"/>
    </row>
    <row r="46" spans="1:8" x14ac:dyDescent="0.3">
      <c r="A46" s="5" t="s">
        <v>77</v>
      </c>
      <c r="B46" s="22" t="s">
        <v>53</v>
      </c>
      <c r="C46" s="9"/>
      <c r="D46" s="63"/>
      <c r="E46" s="67">
        <v>4208.5119999999997</v>
      </c>
      <c r="F46" s="11"/>
      <c r="G46" s="70">
        <f t="shared" si="0"/>
        <v>0</v>
      </c>
      <c r="H46" s="56"/>
    </row>
    <row r="47" spans="1:8" x14ac:dyDescent="0.3">
      <c r="A47" s="5" t="s">
        <v>26</v>
      </c>
      <c r="B47" s="23" t="s">
        <v>53</v>
      </c>
      <c r="C47" s="9"/>
      <c r="D47" s="63"/>
      <c r="E47" s="67">
        <v>6690.9920000000002</v>
      </c>
      <c r="F47" s="11"/>
      <c r="G47" s="70">
        <f t="shared" si="0"/>
        <v>0</v>
      </c>
      <c r="H47" s="56"/>
    </row>
    <row r="48" spans="1:8" x14ac:dyDescent="0.3">
      <c r="A48" s="6" t="s">
        <v>78</v>
      </c>
      <c r="B48" s="23" t="s">
        <v>53</v>
      </c>
      <c r="C48" s="9"/>
      <c r="D48" s="65"/>
      <c r="E48" s="67">
        <v>4781.3919999999998</v>
      </c>
      <c r="F48" s="11"/>
      <c r="G48" s="70">
        <f t="shared" si="0"/>
        <v>0</v>
      </c>
      <c r="H48" s="56"/>
    </row>
    <row r="49" spans="1:8" x14ac:dyDescent="0.3">
      <c r="A49" s="6" t="s">
        <v>77</v>
      </c>
      <c r="B49" s="23" t="s">
        <v>53</v>
      </c>
      <c r="C49" s="9"/>
      <c r="D49" s="63"/>
      <c r="E49" s="67">
        <v>6690.9920000000002</v>
      </c>
      <c r="F49" s="11"/>
      <c r="G49" s="70">
        <f t="shared" si="0"/>
        <v>0</v>
      </c>
      <c r="H49" s="56"/>
    </row>
    <row r="50" spans="1:8" x14ac:dyDescent="0.3">
      <c r="A50" s="5" t="s">
        <v>79</v>
      </c>
      <c r="B50" s="22" t="s">
        <v>53</v>
      </c>
      <c r="C50" s="9" t="s">
        <v>80</v>
      </c>
      <c r="D50" s="63"/>
      <c r="E50" s="67">
        <v>5545.2319999999991</v>
      </c>
      <c r="F50" s="11"/>
      <c r="G50" s="70">
        <f t="shared" si="0"/>
        <v>0</v>
      </c>
      <c r="H50" s="56" t="s">
        <v>158</v>
      </c>
    </row>
    <row r="51" spans="1:8" x14ac:dyDescent="0.3">
      <c r="A51" s="5" t="s">
        <v>81</v>
      </c>
      <c r="B51" s="22" t="s">
        <v>53</v>
      </c>
      <c r="C51" s="9"/>
      <c r="D51" s="63"/>
      <c r="E51" s="67">
        <v>5736.1919999999991</v>
      </c>
      <c r="F51" s="11"/>
      <c r="G51" s="70">
        <f t="shared" si="0"/>
        <v>0</v>
      </c>
      <c r="H51" s="56"/>
    </row>
    <row r="52" spans="1:8" x14ac:dyDescent="0.3">
      <c r="A52" s="5" t="s">
        <v>82</v>
      </c>
      <c r="B52" s="22" t="s">
        <v>53</v>
      </c>
      <c r="C52" s="9"/>
      <c r="D52" s="63"/>
      <c r="E52" s="67">
        <v>4494.9520000000002</v>
      </c>
      <c r="F52" s="11"/>
      <c r="G52" s="70">
        <f t="shared" ref="G52:G78" si="1">E52*F52</f>
        <v>0</v>
      </c>
      <c r="H52" s="56"/>
    </row>
    <row r="53" spans="1:8" x14ac:dyDescent="0.3">
      <c r="A53" s="5" t="s">
        <v>83</v>
      </c>
      <c r="B53" s="22" t="s">
        <v>53</v>
      </c>
      <c r="C53" s="9" t="s">
        <v>84</v>
      </c>
      <c r="D53" s="63"/>
      <c r="E53" s="67">
        <v>5545.2319999999991</v>
      </c>
      <c r="F53" s="11"/>
      <c r="G53" s="70">
        <f t="shared" si="1"/>
        <v>0</v>
      </c>
      <c r="H53" s="56"/>
    </row>
    <row r="54" spans="1:8" x14ac:dyDescent="0.3">
      <c r="A54" s="7" t="s">
        <v>85</v>
      </c>
      <c r="B54" s="22" t="s">
        <v>53</v>
      </c>
      <c r="C54" s="9"/>
      <c r="D54" s="63"/>
      <c r="E54" s="67">
        <v>4781.3919999999998</v>
      </c>
      <c r="F54" s="11"/>
      <c r="G54" s="70">
        <f t="shared" si="1"/>
        <v>0</v>
      </c>
      <c r="H54" s="56"/>
    </row>
    <row r="55" spans="1:8" x14ac:dyDescent="0.3">
      <c r="A55" s="7" t="s">
        <v>86</v>
      </c>
      <c r="B55" s="22" t="s">
        <v>53</v>
      </c>
      <c r="C55" s="9"/>
      <c r="D55" s="63"/>
      <c r="E55" s="67">
        <v>5545.2319999999991</v>
      </c>
      <c r="F55" s="11"/>
      <c r="G55" s="70">
        <f t="shared" si="1"/>
        <v>0</v>
      </c>
      <c r="H55" s="56"/>
    </row>
    <row r="56" spans="1:8" x14ac:dyDescent="0.3">
      <c r="A56" s="7" t="s">
        <v>87</v>
      </c>
      <c r="B56" s="22" t="s">
        <v>53</v>
      </c>
      <c r="C56" s="9"/>
      <c r="D56" s="63"/>
      <c r="E56" s="67">
        <v>4208.5119999999997</v>
      </c>
      <c r="F56" s="11"/>
      <c r="G56" s="70">
        <f t="shared" si="1"/>
        <v>0</v>
      </c>
      <c r="H56" s="56"/>
    </row>
    <row r="57" spans="1:8" x14ac:dyDescent="0.3">
      <c r="A57" s="7" t="s">
        <v>27</v>
      </c>
      <c r="B57" s="22" t="s">
        <v>53</v>
      </c>
      <c r="C57" s="9"/>
      <c r="D57" s="63"/>
      <c r="E57" s="67">
        <v>4494.9520000000002</v>
      </c>
      <c r="F57" s="11"/>
      <c r="G57" s="70">
        <f t="shared" si="1"/>
        <v>0</v>
      </c>
      <c r="H57" s="80"/>
    </row>
    <row r="58" spans="1:8" x14ac:dyDescent="0.3">
      <c r="A58" s="7" t="s">
        <v>88</v>
      </c>
      <c r="B58" s="22" t="s">
        <v>53</v>
      </c>
      <c r="C58" s="9"/>
      <c r="D58" s="63"/>
      <c r="E58" s="67">
        <v>3253.7119999999995</v>
      </c>
      <c r="F58" s="11"/>
      <c r="G58" s="70">
        <f t="shared" si="1"/>
        <v>0</v>
      </c>
      <c r="H58" s="80"/>
    </row>
    <row r="59" spans="1:8" x14ac:dyDescent="0.3">
      <c r="A59" s="7" t="s">
        <v>89</v>
      </c>
      <c r="B59" s="22" t="s">
        <v>53</v>
      </c>
      <c r="C59" s="9"/>
      <c r="D59" s="63"/>
      <c r="E59" s="67">
        <v>4781.3919999999998</v>
      </c>
      <c r="F59" s="11"/>
      <c r="G59" s="70">
        <f t="shared" si="1"/>
        <v>0</v>
      </c>
      <c r="H59" s="80"/>
    </row>
    <row r="60" spans="1:8" x14ac:dyDescent="0.3">
      <c r="A60" s="7" t="s">
        <v>90</v>
      </c>
      <c r="B60" s="22" t="s">
        <v>53</v>
      </c>
      <c r="C60" s="9"/>
      <c r="D60" s="63"/>
      <c r="E60" s="67">
        <v>5545.2319999999991</v>
      </c>
      <c r="F60" s="11"/>
      <c r="G60" s="70">
        <f t="shared" si="1"/>
        <v>0</v>
      </c>
      <c r="H60" s="80"/>
    </row>
    <row r="61" spans="1:8" x14ac:dyDescent="0.3">
      <c r="A61" s="7" t="s">
        <v>91</v>
      </c>
      <c r="B61" s="22" t="s">
        <v>53</v>
      </c>
      <c r="C61" s="9"/>
      <c r="D61" s="63"/>
      <c r="E61" s="67">
        <v>5736.1919999999991</v>
      </c>
      <c r="F61" s="11"/>
      <c r="G61" s="70">
        <f t="shared" si="1"/>
        <v>0</v>
      </c>
      <c r="H61" s="80"/>
    </row>
    <row r="62" spans="1:8" x14ac:dyDescent="0.3">
      <c r="A62" s="7" t="s">
        <v>92</v>
      </c>
      <c r="B62" s="22" t="s">
        <v>53</v>
      </c>
      <c r="C62" s="9"/>
      <c r="D62" s="63"/>
      <c r="E62" s="67">
        <v>4494.9520000000002</v>
      </c>
      <c r="F62" s="11"/>
      <c r="G62" s="70">
        <f t="shared" si="1"/>
        <v>0</v>
      </c>
      <c r="H62" s="80"/>
    </row>
    <row r="63" spans="1:8" x14ac:dyDescent="0.3">
      <c r="A63" s="7" t="s">
        <v>93</v>
      </c>
      <c r="B63" s="22" t="s">
        <v>53</v>
      </c>
      <c r="C63" s="9"/>
      <c r="D63" s="63"/>
      <c r="E63" s="67">
        <v>5545.2319999999991</v>
      </c>
      <c r="F63" s="11"/>
      <c r="G63" s="70">
        <f t="shared" si="1"/>
        <v>0</v>
      </c>
      <c r="H63" s="80"/>
    </row>
    <row r="64" spans="1:8" x14ac:dyDescent="0.3">
      <c r="A64" s="7" t="s">
        <v>93</v>
      </c>
      <c r="B64" s="22" t="s">
        <v>53</v>
      </c>
      <c r="C64" s="9"/>
      <c r="D64" s="63"/>
      <c r="E64" s="67">
        <v>4781.3919999999998</v>
      </c>
      <c r="F64" s="11"/>
      <c r="G64" s="70">
        <f t="shared" si="1"/>
        <v>0</v>
      </c>
      <c r="H64" s="80"/>
    </row>
    <row r="65" spans="1:8" x14ac:dyDescent="0.3">
      <c r="A65" s="7" t="s">
        <v>94</v>
      </c>
      <c r="B65" s="22" t="s">
        <v>53</v>
      </c>
      <c r="C65" s="9"/>
      <c r="D65" s="63"/>
      <c r="E65" s="67">
        <v>5545.2319999999991</v>
      </c>
      <c r="F65" s="11"/>
      <c r="G65" s="70">
        <f t="shared" si="1"/>
        <v>0</v>
      </c>
      <c r="H65" s="56" t="s">
        <v>159</v>
      </c>
    </row>
    <row r="66" spans="1:8" x14ac:dyDescent="0.3">
      <c r="A66" s="5" t="s">
        <v>94</v>
      </c>
      <c r="B66" s="22" t="s">
        <v>53</v>
      </c>
      <c r="C66" s="9"/>
      <c r="D66" s="63"/>
      <c r="E66" s="67">
        <v>6690.9920000000002</v>
      </c>
      <c r="F66" s="11"/>
      <c r="G66" s="70">
        <f t="shared" si="1"/>
        <v>0</v>
      </c>
      <c r="H66" s="80" t="s">
        <v>159</v>
      </c>
    </row>
    <row r="67" spans="1:8" x14ac:dyDescent="0.3">
      <c r="A67" s="7" t="s">
        <v>28</v>
      </c>
      <c r="B67" s="22" t="s">
        <v>53</v>
      </c>
      <c r="C67" s="9"/>
      <c r="D67" s="63"/>
      <c r="E67" s="67">
        <v>4494.9520000000002</v>
      </c>
      <c r="F67" s="11"/>
      <c r="G67" s="70">
        <f t="shared" si="1"/>
        <v>0</v>
      </c>
      <c r="H67" s="80"/>
    </row>
    <row r="68" spans="1:8" x14ac:dyDescent="0.3">
      <c r="A68" s="7" t="s">
        <v>95</v>
      </c>
      <c r="B68" s="22" t="s">
        <v>53</v>
      </c>
      <c r="C68" s="9"/>
      <c r="D68" s="63"/>
      <c r="E68" s="67">
        <v>4017.5519999999997</v>
      </c>
      <c r="F68" s="11"/>
      <c r="G68" s="70">
        <f t="shared" si="1"/>
        <v>0</v>
      </c>
      <c r="H68" s="80"/>
    </row>
    <row r="69" spans="1:8" x14ac:dyDescent="0.3">
      <c r="A69" s="7" t="s">
        <v>96</v>
      </c>
      <c r="B69" s="22" t="s">
        <v>53</v>
      </c>
      <c r="C69" s="9"/>
      <c r="D69" s="63"/>
      <c r="E69" s="67">
        <v>5545.2319999999991</v>
      </c>
      <c r="F69" s="11"/>
      <c r="G69" s="70">
        <f t="shared" si="1"/>
        <v>0</v>
      </c>
      <c r="H69" s="80"/>
    </row>
    <row r="70" spans="1:8" x14ac:dyDescent="0.3">
      <c r="A70" s="7" t="s">
        <v>29</v>
      </c>
      <c r="B70" s="22" t="s">
        <v>53</v>
      </c>
      <c r="C70" s="9"/>
      <c r="D70" s="63"/>
      <c r="E70" s="67">
        <v>4781.3919999999998</v>
      </c>
      <c r="F70" s="11"/>
      <c r="G70" s="70">
        <f t="shared" si="1"/>
        <v>0</v>
      </c>
      <c r="H70" s="80"/>
    </row>
    <row r="71" spans="1:8" x14ac:dyDescent="0.3">
      <c r="A71" s="5" t="s">
        <v>97</v>
      </c>
      <c r="B71" s="22" t="s">
        <v>53</v>
      </c>
      <c r="C71" s="9"/>
      <c r="D71" s="63"/>
      <c r="E71" s="67">
        <v>4208.5119999999997</v>
      </c>
      <c r="F71" s="11"/>
      <c r="G71" s="70">
        <f t="shared" si="1"/>
        <v>0</v>
      </c>
      <c r="H71" s="80"/>
    </row>
    <row r="72" spans="1:8" x14ac:dyDescent="0.3">
      <c r="A72" s="7" t="s">
        <v>45</v>
      </c>
      <c r="B72" s="22" t="s">
        <v>53</v>
      </c>
      <c r="C72" s="9"/>
      <c r="D72" s="63"/>
      <c r="E72" s="67">
        <v>5736.1919999999991</v>
      </c>
      <c r="F72" s="11"/>
      <c r="G72" s="70">
        <f t="shared" si="1"/>
        <v>0</v>
      </c>
      <c r="H72" s="80" t="s">
        <v>160</v>
      </c>
    </row>
    <row r="73" spans="1:8" x14ac:dyDescent="0.3">
      <c r="A73" s="7" t="s">
        <v>30</v>
      </c>
      <c r="B73" s="22" t="s">
        <v>53</v>
      </c>
      <c r="C73" s="9"/>
      <c r="D73" s="63"/>
      <c r="E73" s="67">
        <v>4208.5119999999997</v>
      </c>
      <c r="F73" s="11"/>
      <c r="G73" s="70">
        <f t="shared" si="1"/>
        <v>0</v>
      </c>
      <c r="H73" s="80"/>
    </row>
    <row r="74" spans="1:8" x14ac:dyDescent="0.3">
      <c r="A74" s="5" t="s">
        <v>31</v>
      </c>
      <c r="B74" s="53" t="s">
        <v>53</v>
      </c>
      <c r="C74" s="54"/>
      <c r="D74" s="66"/>
      <c r="E74" s="69">
        <v>5545.2319999999991</v>
      </c>
      <c r="F74" s="55"/>
      <c r="G74" s="71">
        <f t="shared" si="1"/>
        <v>0</v>
      </c>
      <c r="H74" s="80"/>
    </row>
    <row r="75" spans="1:8" x14ac:dyDescent="0.3">
      <c r="A75" s="5" t="s">
        <v>98</v>
      </c>
      <c r="B75" s="53" t="s">
        <v>53</v>
      </c>
      <c r="C75" s="54"/>
      <c r="D75" s="66"/>
      <c r="E75" s="69">
        <v>4399.4719999999998</v>
      </c>
      <c r="F75" s="55"/>
      <c r="G75" s="71">
        <f t="shared" si="1"/>
        <v>0</v>
      </c>
      <c r="H75" s="80"/>
    </row>
    <row r="76" spans="1:8" x14ac:dyDescent="0.3">
      <c r="A76" s="5" t="s">
        <v>99</v>
      </c>
      <c r="B76" s="53" t="s">
        <v>53</v>
      </c>
      <c r="C76" s="54"/>
      <c r="D76" s="66"/>
      <c r="E76" s="69">
        <v>4399.4719999999998</v>
      </c>
      <c r="F76" s="55"/>
      <c r="G76" s="71">
        <f t="shared" si="1"/>
        <v>0</v>
      </c>
      <c r="H76" s="80"/>
    </row>
    <row r="77" spans="1:8" x14ac:dyDescent="0.3">
      <c r="A77" s="5" t="s">
        <v>32</v>
      </c>
      <c r="B77" s="53" t="s">
        <v>53</v>
      </c>
      <c r="C77" s="54"/>
      <c r="D77" s="66"/>
      <c r="E77" s="69">
        <v>4208.5119999999997</v>
      </c>
      <c r="F77" s="55"/>
      <c r="G77" s="71">
        <f t="shared" si="1"/>
        <v>0</v>
      </c>
      <c r="H77" s="80"/>
    </row>
    <row r="78" spans="1:8" x14ac:dyDescent="0.3">
      <c r="A78" s="5" t="s">
        <v>100</v>
      </c>
      <c r="B78" s="53" t="s">
        <v>53</v>
      </c>
      <c r="C78" s="54"/>
      <c r="D78" s="66"/>
      <c r="E78" s="69">
        <v>4399.4719999999998</v>
      </c>
      <c r="F78" s="55"/>
      <c r="G78" s="71">
        <f t="shared" si="1"/>
        <v>0</v>
      </c>
      <c r="H78" s="80"/>
    </row>
    <row r="79" spans="1:8" x14ac:dyDescent="0.3">
      <c r="A79" s="5" t="s">
        <v>100</v>
      </c>
      <c r="B79" s="53" t="s">
        <v>53</v>
      </c>
      <c r="C79" s="54"/>
      <c r="D79" s="66"/>
      <c r="E79" s="69">
        <v>3826.5919999999996</v>
      </c>
      <c r="F79" s="55"/>
      <c r="G79" s="71">
        <f t="shared" ref="G79:G110" si="2">E79*F79</f>
        <v>0</v>
      </c>
      <c r="H79" s="80"/>
    </row>
    <row r="80" spans="1:8" x14ac:dyDescent="0.3">
      <c r="A80" s="5" t="s">
        <v>101</v>
      </c>
      <c r="B80" s="53" t="s">
        <v>53</v>
      </c>
      <c r="C80" s="54"/>
      <c r="D80" s="66"/>
      <c r="E80" s="69">
        <v>4208.5119999999997</v>
      </c>
      <c r="F80" s="55"/>
      <c r="G80" s="71">
        <f t="shared" si="2"/>
        <v>0</v>
      </c>
      <c r="H80" s="80"/>
    </row>
    <row r="81" spans="1:8" x14ac:dyDescent="0.3">
      <c r="A81" s="5" t="s">
        <v>102</v>
      </c>
      <c r="B81" s="53" t="s">
        <v>53</v>
      </c>
      <c r="C81" s="54"/>
      <c r="D81" s="66"/>
      <c r="E81" s="69">
        <v>4399.4719999999998</v>
      </c>
      <c r="F81" s="55"/>
      <c r="G81" s="71">
        <f t="shared" si="2"/>
        <v>0</v>
      </c>
      <c r="H81" s="80"/>
    </row>
    <row r="82" spans="1:8" x14ac:dyDescent="0.3">
      <c r="A82" s="5" t="s">
        <v>42</v>
      </c>
      <c r="B82" s="53" t="s">
        <v>53</v>
      </c>
      <c r="C82" s="54"/>
      <c r="D82" s="66"/>
      <c r="E82" s="69">
        <v>4399.4719999999998</v>
      </c>
      <c r="F82" s="55"/>
      <c r="G82" s="71">
        <f t="shared" si="2"/>
        <v>0</v>
      </c>
      <c r="H82" s="80"/>
    </row>
    <row r="83" spans="1:8" x14ac:dyDescent="0.3">
      <c r="A83" s="5" t="s">
        <v>103</v>
      </c>
      <c r="B83" s="53" t="s">
        <v>53</v>
      </c>
      <c r="C83" s="54" t="s">
        <v>104</v>
      </c>
      <c r="D83" s="63"/>
      <c r="E83" s="69">
        <v>5545.2319999999991</v>
      </c>
      <c r="F83" s="55"/>
      <c r="G83" s="71">
        <f t="shared" si="2"/>
        <v>0</v>
      </c>
      <c r="H83" s="80"/>
    </row>
    <row r="84" spans="1:8" x14ac:dyDescent="0.3">
      <c r="A84" s="5" t="s">
        <v>33</v>
      </c>
      <c r="B84" s="53" t="s">
        <v>53</v>
      </c>
      <c r="C84" s="54"/>
      <c r="D84" s="66"/>
      <c r="E84" s="69">
        <v>4208.5119999999997</v>
      </c>
      <c r="F84" s="55"/>
      <c r="G84" s="71">
        <f t="shared" si="2"/>
        <v>0</v>
      </c>
      <c r="H84" s="80"/>
    </row>
    <row r="85" spans="1:8" x14ac:dyDescent="0.3">
      <c r="A85" s="5" t="s">
        <v>105</v>
      </c>
      <c r="B85" s="53" t="s">
        <v>53</v>
      </c>
      <c r="C85" s="54"/>
      <c r="D85" s="66"/>
      <c r="E85" s="69">
        <v>4781.3919999999998</v>
      </c>
      <c r="F85" s="55"/>
      <c r="G85" s="71">
        <f t="shared" si="2"/>
        <v>0</v>
      </c>
      <c r="H85" s="80"/>
    </row>
    <row r="86" spans="1:8" x14ac:dyDescent="0.3">
      <c r="A86" s="5" t="s">
        <v>106</v>
      </c>
      <c r="B86" s="53" t="s">
        <v>53</v>
      </c>
      <c r="C86" s="54"/>
      <c r="D86" s="66"/>
      <c r="E86" s="69">
        <v>4781.3919999999998</v>
      </c>
      <c r="F86" s="55"/>
      <c r="G86" s="71">
        <f t="shared" si="2"/>
        <v>0</v>
      </c>
      <c r="H86" s="56"/>
    </row>
    <row r="87" spans="1:8" x14ac:dyDescent="0.3">
      <c r="A87" s="5" t="s">
        <v>107</v>
      </c>
      <c r="B87" s="53" t="s">
        <v>53</v>
      </c>
      <c r="C87" s="54"/>
      <c r="D87" s="66"/>
      <c r="E87" s="69">
        <v>4399.4719999999998</v>
      </c>
      <c r="F87" s="55"/>
      <c r="G87" s="71">
        <f t="shared" si="2"/>
        <v>0</v>
      </c>
      <c r="H87" s="80"/>
    </row>
    <row r="88" spans="1:8" x14ac:dyDescent="0.3">
      <c r="A88" s="5" t="s">
        <v>108</v>
      </c>
      <c r="B88" s="53" t="s">
        <v>53</v>
      </c>
      <c r="C88" s="54"/>
      <c r="D88" s="66"/>
      <c r="E88" s="69">
        <v>4781.3919999999998</v>
      </c>
      <c r="F88" s="55"/>
      <c r="G88" s="71">
        <f t="shared" si="2"/>
        <v>0</v>
      </c>
      <c r="H88" s="80"/>
    </row>
    <row r="89" spans="1:8" x14ac:dyDescent="0.3">
      <c r="A89" s="5" t="s">
        <v>34</v>
      </c>
      <c r="B89" s="53" t="s">
        <v>53</v>
      </c>
      <c r="C89" s="54"/>
      <c r="D89" s="66"/>
      <c r="E89" s="69">
        <v>4208.5119999999997</v>
      </c>
      <c r="F89" s="55"/>
      <c r="G89" s="71">
        <f t="shared" si="2"/>
        <v>0</v>
      </c>
      <c r="H89" s="80"/>
    </row>
    <row r="90" spans="1:8" x14ac:dyDescent="0.3">
      <c r="A90" s="5" t="s">
        <v>109</v>
      </c>
      <c r="B90" s="53" t="s">
        <v>53</v>
      </c>
      <c r="C90" s="54"/>
      <c r="D90" s="66"/>
      <c r="E90" s="69">
        <v>4781.3919999999998</v>
      </c>
      <c r="F90" s="55"/>
      <c r="G90" s="71">
        <f t="shared" si="2"/>
        <v>0</v>
      </c>
      <c r="H90" s="80"/>
    </row>
    <row r="91" spans="1:8" x14ac:dyDescent="0.3">
      <c r="A91" s="5" t="s">
        <v>110</v>
      </c>
      <c r="B91" s="53" t="s">
        <v>53</v>
      </c>
      <c r="C91" s="54"/>
      <c r="D91" s="63"/>
      <c r="E91" s="69">
        <v>4494.9520000000002</v>
      </c>
      <c r="F91" s="55"/>
      <c r="G91" s="71">
        <f t="shared" si="2"/>
        <v>0</v>
      </c>
      <c r="H91" s="80" t="s">
        <v>161</v>
      </c>
    </row>
    <row r="92" spans="1:8" x14ac:dyDescent="0.3">
      <c r="A92" s="5" t="s">
        <v>111</v>
      </c>
      <c r="B92" s="53" t="s">
        <v>53</v>
      </c>
      <c r="C92" s="54"/>
      <c r="D92" s="63"/>
      <c r="E92" s="69">
        <v>4781.3919999999998</v>
      </c>
      <c r="F92" s="55"/>
      <c r="G92" s="71">
        <f t="shared" si="2"/>
        <v>0</v>
      </c>
      <c r="H92" s="80"/>
    </row>
    <row r="93" spans="1:8" x14ac:dyDescent="0.3">
      <c r="A93" s="5" t="s">
        <v>36</v>
      </c>
      <c r="B93" s="53" t="s">
        <v>53</v>
      </c>
      <c r="C93" s="54"/>
      <c r="D93" s="66"/>
      <c r="E93" s="69">
        <v>4208.5119999999997</v>
      </c>
      <c r="F93" s="55"/>
      <c r="G93" s="71">
        <f t="shared" si="2"/>
        <v>0</v>
      </c>
      <c r="H93" s="80"/>
    </row>
    <row r="94" spans="1:8" x14ac:dyDescent="0.3">
      <c r="A94" s="5" t="s">
        <v>112</v>
      </c>
      <c r="B94" s="53" t="s">
        <v>53</v>
      </c>
      <c r="C94" s="54"/>
      <c r="D94" s="66"/>
      <c r="E94" s="69">
        <v>6690.9920000000002</v>
      </c>
      <c r="F94" s="55"/>
      <c r="G94" s="71">
        <f t="shared" si="2"/>
        <v>0</v>
      </c>
      <c r="H94" s="80"/>
    </row>
    <row r="95" spans="1:8" x14ac:dyDescent="0.3">
      <c r="A95" s="5" t="s">
        <v>113</v>
      </c>
      <c r="B95" s="53" t="s">
        <v>53</v>
      </c>
      <c r="C95" s="54"/>
      <c r="D95" s="66"/>
      <c r="E95" s="69">
        <v>4399.4719999999998</v>
      </c>
      <c r="F95" s="55"/>
      <c r="G95" s="71">
        <f t="shared" si="2"/>
        <v>0</v>
      </c>
      <c r="H95" s="80"/>
    </row>
    <row r="96" spans="1:8" x14ac:dyDescent="0.3">
      <c r="A96" s="5" t="s">
        <v>114</v>
      </c>
      <c r="B96" s="53" t="s">
        <v>53</v>
      </c>
      <c r="C96" s="54"/>
      <c r="D96" s="66"/>
      <c r="E96" s="69">
        <v>5545.2319999999991</v>
      </c>
      <c r="F96" s="55"/>
      <c r="G96" s="71">
        <f t="shared" si="2"/>
        <v>0</v>
      </c>
      <c r="H96" s="80"/>
    </row>
    <row r="97" spans="1:8" x14ac:dyDescent="0.3">
      <c r="A97" s="5" t="s">
        <v>37</v>
      </c>
      <c r="B97" s="53" t="s">
        <v>53</v>
      </c>
      <c r="C97" s="54"/>
      <c r="D97" s="66"/>
      <c r="E97" s="69">
        <v>4494.9520000000002</v>
      </c>
      <c r="F97" s="55"/>
      <c r="G97" s="71">
        <f t="shared" si="2"/>
        <v>0</v>
      </c>
      <c r="H97" s="80"/>
    </row>
    <row r="98" spans="1:8" x14ac:dyDescent="0.3">
      <c r="A98" s="5" t="s">
        <v>46</v>
      </c>
      <c r="B98" s="53" t="s">
        <v>53</v>
      </c>
      <c r="C98" s="54"/>
      <c r="D98" s="66"/>
      <c r="E98" s="69">
        <v>4399.4719999999998</v>
      </c>
      <c r="F98" s="55"/>
      <c r="G98" s="71">
        <f t="shared" si="2"/>
        <v>0</v>
      </c>
      <c r="H98" s="80"/>
    </row>
    <row r="99" spans="1:8" x14ac:dyDescent="0.3">
      <c r="A99" s="5" t="s">
        <v>115</v>
      </c>
      <c r="B99" s="53" t="s">
        <v>53</v>
      </c>
      <c r="C99" s="54"/>
      <c r="D99" s="66"/>
      <c r="E99" s="69">
        <v>5545.2319999999991</v>
      </c>
      <c r="F99" s="55"/>
      <c r="G99" s="71">
        <f t="shared" si="2"/>
        <v>0</v>
      </c>
      <c r="H99" s="56"/>
    </row>
    <row r="100" spans="1:8" x14ac:dyDescent="0.3">
      <c r="A100" s="5" t="s">
        <v>116</v>
      </c>
      <c r="B100" s="53" t="s">
        <v>53</v>
      </c>
      <c r="C100" s="54"/>
      <c r="D100" s="66"/>
      <c r="E100" s="69">
        <v>4781.3919999999998</v>
      </c>
      <c r="F100" s="55"/>
      <c r="G100" s="71">
        <f t="shared" si="2"/>
        <v>0</v>
      </c>
      <c r="H100" s="80" t="s">
        <v>162</v>
      </c>
    </row>
    <row r="101" spans="1:8" x14ac:dyDescent="0.3">
      <c r="A101" s="5" t="s">
        <v>35</v>
      </c>
      <c r="B101" s="53" t="s">
        <v>53</v>
      </c>
      <c r="C101" s="54"/>
      <c r="D101" s="66"/>
      <c r="E101" s="69">
        <v>5545.2319999999991</v>
      </c>
      <c r="F101" s="55"/>
      <c r="G101" s="71">
        <f t="shared" si="2"/>
        <v>0</v>
      </c>
      <c r="H101" s="80"/>
    </row>
    <row r="102" spans="1:8" x14ac:dyDescent="0.3">
      <c r="A102" s="5" t="s">
        <v>117</v>
      </c>
      <c r="B102" s="53" t="s">
        <v>53</v>
      </c>
      <c r="C102" s="54"/>
      <c r="D102" s="66"/>
      <c r="E102" s="69">
        <v>4494.9520000000002</v>
      </c>
      <c r="F102" s="55"/>
      <c r="G102" s="71">
        <f t="shared" si="2"/>
        <v>0</v>
      </c>
      <c r="H102" s="56"/>
    </row>
    <row r="103" spans="1:8" x14ac:dyDescent="0.3">
      <c r="A103" s="5" t="s">
        <v>118</v>
      </c>
      <c r="B103" s="53" t="s">
        <v>53</v>
      </c>
      <c r="C103" s="54"/>
      <c r="D103" s="66"/>
      <c r="E103" s="69">
        <v>4781.3919999999998</v>
      </c>
      <c r="F103" s="55"/>
      <c r="G103" s="71">
        <f t="shared" si="2"/>
        <v>0</v>
      </c>
      <c r="H103" s="56"/>
    </row>
    <row r="104" spans="1:8" x14ac:dyDescent="0.3">
      <c r="A104" s="5" t="s">
        <v>119</v>
      </c>
      <c r="B104" s="53" t="s">
        <v>53</v>
      </c>
      <c r="C104" s="54"/>
      <c r="D104" s="66"/>
      <c r="E104" s="69">
        <v>4781.3919999999998</v>
      </c>
      <c r="F104" s="55"/>
      <c r="G104" s="71">
        <f t="shared" si="2"/>
        <v>0</v>
      </c>
      <c r="H104" s="80"/>
    </row>
    <row r="105" spans="1:8" x14ac:dyDescent="0.3">
      <c r="A105" s="5" t="s">
        <v>120</v>
      </c>
      <c r="B105" s="53" t="s">
        <v>53</v>
      </c>
      <c r="C105" s="54"/>
      <c r="D105" s="66"/>
      <c r="E105" s="69">
        <v>5545.2319999999991</v>
      </c>
      <c r="F105" s="55"/>
      <c r="G105" s="71">
        <f t="shared" si="2"/>
        <v>0</v>
      </c>
      <c r="H105" s="80"/>
    </row>
    <row r="106" spans="1:8" x14ac:dyDescent="0.3">
      <c r="A106" s="5" t="s">
        <v>121</v>
      </c>
      <c r="B106" s="53" t="s">
        <v>53</v>
      </c>
      <c r="C106" s="54"/>
      <c r="D106" s="66"/>
      <c r="E106" s="69">
        <v>5545.2319999999991</v>
      </c>
      <c r="F106" s="55"/>
      <c r="G106" s="71">
        <f t="shared" si="2"/>
        <v>0</v>
      </c>
      <c r="H106" s="80" t="s">
        <v>163</v>
      </c>
    </row>
    <row r="107" spans="1:8" x14ac:dyDescent="0.3">
      <c r="A107" s="57" t="s">
        <v>122</v>
      </c>
      <c r="B107" s="53" t="s">
        <v>53</v>
      </c>
      <c r="C107" s="54"/>
      <c r="D107" s="66"/>
      <c r="E107" s="69">
        <v>4494.9520000000002</v>
      </c>
      <c r="F107" s="55"/>
      <c r="G107" s="71">
        <f t="shared" si="2"/>
        <v>0</v>
      </c>
      <c r="H107" s="80"/>
    </row>
    <row r="108" spans="1:8" x14ac:dyDescent="0.3">
      <c r="A108" s="5" t="s">
        <v>123</v>
      </c>
      <c r="B108" s="53" t="s">
        <v>53</v>
      </c>
      <c r="C108" s="54"/>
      <c r="D108" s="66"/>
      <c r="E108" s="69">
        <v>4781.3919999999998</v>
      </c>
      <c r="F108" s="55"/>
      <c r="G108" s="71">
        <f t="shared" si="2"/>
        <v>0</v>
      </c>
      <c r="H108" s="80"/>
    </row>
    <row r="109" spans="1:8" x14ac:dyDescent="0.3">
      <c r="A109" s="5" t="s">
        <v>43</v>
      </c>
      <c r="B109" s="53" t="s">
        <v>53</v>
      </c>
      <c r="C109" s="54"/>
      <c r="D109" s="66"/>
      <c r="E109" s="69">
        <v>5545.2319999999991</v>
      </c>
      <c r="F109" s="55"/>
      <c r="G109" s="71">
        <f t="shared" si="2"/>
        <v>0</v>
      </c>
      <c r="H109" s="80"/>
    </row>
    <row r="110" spans="1:8" x14ac:dyDescent="0.3">
      <c r="A110" s="5" t="s">
        <v>38</v>
      </c>
      <c r="B110" s="53" t="s">
        <v>53</v>
      </c>
      <c r="C110" s="54"/>
      <c r="D110" s="66"/>
      <c r="E110" s="69">
        <v>5545.2319999999991</v>
      </c>
      <c r="F110" s="55"/>
      <c r="G110" s="71">
        <f t="shared" si="2"/>
        <v>0</v>
      </c>
      <c r="H110" s="80"/>
    </row>
    <row r="111" spans="1:8" x14ac:dyDescent="0.3">
      <c r="A111" s="5" t="s">
        <v>124</v>
      </c>
      <c r="B111" s="53" t="s">
        <v>53</v>
      </c>
      <c r="C111" s="54"/>
      <c r="D111" s="66"/>
      <c r="E111" s="69">
        <v>4781.3919999999998</v>
      </c>
      <c r="F111" s="55"/>
      <c r="G111" s="71">
        <f t="shared" ref="G111:G135" si="3">E111*F111</f>
        <v>0</v>
      </c>
      <c r="H111" s="80" t="s">
        <v>164</v>
      </c>
    </row>
    <row r="112" spans="1:8" x14ac:dyDescent="0.3">
      <c r="A112" s="5" t="s">
        <v>39</v>
      </c>
      <c r="B112" s="53" t="s">
        <v>53</v>
      </c>
      <c r="C112" s="54"/>
      <c r="D112" s="66"/>
      <c r="E112" s="69">
        <v>5736.1919999999991</v>
      </c>
      <c r="F112" s="55"/>
      <c r="G112" s="71">
        <f t="shared" si="3"/>
        <v>0</v>
      </c>
      <c r="H112" s="80"/>
    </row>
    <row r="113" spans="1:8" x14ac:dyDescent="0.3">
      <c r="A113" s="5" t="s">
        <v>125</v>
      </c>
      <c r="B113" s="53" t="s">
        <v>53</v>
      </c>
      <c r="C113" s="54"/>
      <c r="D113" s="66"/>
      <c r="E113" s="69">
        <v>4208.5119999999997</v>
      </c>
      <c r="F113" s="55"/>
      <c r="G113" s="71">
        <f t="shared" si="3"/>
        <v>0</v>
      </c>
      <c r="H113" s="80"/>
    </row>
    <row r="114" spans="1:8" x14ac:dyDescent="0.3">
      <c r="A114" s="5" t="s">
        <v>126</v>
      </c>
      <c r="B114" s="53" t="s">
        <v>53</v>
      </c>
      <c r="C114" s="54"/>
      <c r="D114" s="66"/>
      <c r="E114" s="69">
        <v>4494.9520000000002</v>
      </c>
      <c r="F114" s="55"/>
      <c r="G114" s="71">
        <f t="shared" si="3"/>
        <v>0</v>
      </c>
      <c r="H114" s="80"/>
    </row>
    <row r="115" spans="1:8" x14ac:dyDescent="0.3">
      <c r="A115" s="5" t="s">
        <v>127</v>
      </c>
      <c r="B115" s="53" t="s">
        <v>53</v>
      </c>
      <c r="C115" s="54"/>
      <c r="D115" s="66"/>
      <c r="E115" s="69">
        <v>4590.4319999999998</v>
      </c>
      <c r="F115" s="55"/>
      <c r="G115" s="71">
        <f t="shared" si="3"/>
        <v>0</v>
      </c>
      <c r="H115" s="80"/>
    </row>
    <row r="116" spans="1:8" x14ac:dyDescent="0.3">
      <c r="A116" s="5" t="s">
        <v>128</v>
      </c>
      <c r="B116" s="53" t="s">
        <v>53</v>
      </c>
      <c r="C116" s="54"/>
      <c r="D116" s="66"/>
      <c r="E116" s="69">
        <v>4399.4719999999998</v>
      </c>
      <c r="F116" s="55"/>
      <c r="G116" s="71">
        <f t="shared" si="3"/>
        <v>0</v>
      </c>
      <c r="H116" s="80"/>
    </row>
    <row r="117" spans="1:8" x14ac:dyDescent="0.3">
      <c r="A117" s="5" t="s">
        <v>129</v>
      </c>
      <c r="B117" s="53" t="s">
        <v>53</v>
      </c>
      <c r="C117" s="54"/>
      <c r="D117" s="66"/>
      <c r="E117" s="69">
        <v>4208.5119999999997</v>
      </c>
      <c r="F117" s="55"/>
      <c r="G117" s="71">
        <f t="shared" si="3"/>
        <v>0</v>
      </c>
      <c r="H117" s="80"/>
    </row>
    <row r="118" spans="1:8" x14ac:dyDescent="0.3">
      <c r="A118" s="5" t="s">
        <v>40</v>
      </c>
      <c r="B118" s="53" t="s">
        <v>53</v>
      </c>
      <c r="C118" s="54"/>
      <c r="D118" s="66"/>
      <c r="E118" s="69">
        <v>4781.3919999999998</v>
      </c>
      <c r="F118" s="55"/>
      <c r="G118" s="71">
        <f t="shared" si="3"/>
        <v>0</v>
      </c>
      <c r="H118" s="56"/>
    </row>
    <row r="119" spans="1:8" x14ac:dyDescent="0.3">
      <c r="A119" s="5" t="s">
        <v>44</v>
      </c>
      <c r="B119" s="53" t="s">
        <v>53</v>
      </c>
      <c r="C119" s="54"/>
      <c r="D119" s="66"/>
      <c r="E119" s="69">
        <v>4399.4719999999998</v>
      </c>
      <c r="F119" s="55"/>
      <c r="G119" s="71">
        <f t="shared" si="3"/>
        <v>0</v>
      </c>
      <c r="H119" s="80"/>
    </row>
    <row r="120" spans="1:8" x14ac:dyDescent="0.3">
      <c r="A120" s="5" t="s">
        <v>130</v>
      </c>
      <c r="B120" s="53" t="s">
        <v>53</v>
      </c>
      <c r="C120" s="54"/>
      <c r="D120" s="66"/>
      <c r="E120" s="69">
        <v>4494.9520000000002</v>
      </c>
      <c r="F120" s="55"/>
      <c r="G120" s="71">
        <f t="shared" si="3"/>
        <v>0</v>
      </c>
      <c r="H120" s="80"/>
    </row>
    <row r="121" spans="1:8" x14ac:dyDescent="0.3">
      <c r="A121" s="5" t="s">
        <v>131</v>
      </c>
      <c r="B121" s="53" t="s">
        <v>53</v>
      </c>
      <c r="C121" s="54"/>
      <c r="D121" s="66"/>
      <c r="E121" s="69">
        <v>4017.5519999999997</v>
      </c>
      <c r="F121" s="55"/>
      <c r="G121" s="71">
        <f t="shared" si="3"/>
        <v>0</v>
      </c>
      <c r="H121" s="80"/>
    </row>
    <row r="122" spans="1:8" x14ac:dyDescent="0.3">
      <c r="A122" s="5" t="s">
        <v>132</v>
      </c>
      <c r="B122" s="53" t="s">
        <v>53</v>
      </c>
      <c r="C122" s="54"/>
      <c r="D122" s="66"/>
      <c r="E122" s="69">
        <v>5545.2319999999991</v>
      </c>
      <c r="F122" s="55"/>
      <c r="G122" s="71">
        <f t="shared" si="3"/>
        <v>0</v>
      </c>
      <c r="H122" s="80"/>
    </row>
    <row r="123" spans="1:8" x14ac:dyDescent="0.3">
      <c r="A123" s="5" t="s">
        <v>133</v>
      </c>
      <c r="B123" s="53" t="s">
        <v>53</v>
      </c>
      <c r="C123" s="54"/>
      <c r="D123" s="63"/>
      <c r="E123" s="69">
        <v>6690.9920000000002</v>
      </c>
      <c r="F123" s="55"/>
      <c r="G123" s="71">
        <f t="shared" si="3"/>
        <v>0</v>
      </c>
      <c r="H123" s="56"/>
    </row>
    <row r="124" spans="1:8" x14ac:dyDescent="0.3">
      <c r="A124" s="5" t="s">
        <v>134</v>
      </c>
      <c r="B124" s="53" t="s">
        <v>53</v>
      </c>
      <c r="C124" s="54"/>
      <c r="D124" s="66"/>
      <c r="E124" s="69">
        <v>4494.9520000000002</v>
      </c>
      <c r="F124" s="55"/>
      <c r="G124" s="71">
        <f t="shared" si="3"/>
        <v>0</v>
      </c>
      <c r="H124" s="80"/>
    </row>
    <row r="125" spans="1:8" x14ac:dyDescent="0.3">
      <c r="A125" s="5" t="s">
        <v>135</v>
      </c>
      <c r="B125" s="53" t="s">
        <v>53</v>
      </c>
      <c r="C125" s="54"/>
      <c r="D125" s="66"/>
      <c r="E125" s="69">
        <v>8600.5920000000006</v>
      </c>
      <c r="F125" s="55"/>
      <c r="G125" s="71">
        <f t="shared" si="3"/>
        <v>0</v>
      </c>
      <c r="H125" s="80"/>
    </row>
    <row r="126" spans="1:8" x14ac:dyDescent="0.3">
      <c r="A126" s="5" t="s">
        <v>136</v>
      </c>
      <c r="B126" s="53" t="s">
        <v>53</v>
      </c>
      <c r="C126" s="54"/>
      <c r="D126" s="66"/>
      <c r="E126" s="69">
        <v>4208.5119999999997</v>
      </c>
      <c r="F126" s="55"/>
      <c r="G126" s="71">
        <f t="shared" si="3"/>
        <v>0</v>
      </c>
      <c r="H126" s="80"/>
    </row>
    <row r="127" spans="1:8" x14ac:dyDescent="0.3">
      <c r="A127" s="5" t="s">
        <v>47</v>
      </c>
      <c r="B127" s="53" t="s">
        <v>53</v>
      </c>
      <c r="C127" s="54"/>
      <c r="D127" s="66"/>
      <c r="E127" s="69">
        <v>5545.2319999999991</v>
      </c>
      <c r="F127" s="55"/>
      <c r="G127" s="71">
        <f t="shared" si="3"/>
        <v>0</v>
      </c>
      <c r="H127" s="80"/>
    </row>
    <row r="128" spans="1:8" x14ac:dyDescent="0.3">
      <c r="A128" s="5" t="s">
        <v>137</v>
      </c>
      <c r="B128" s="53" t="s">
        <v>53</v>
      </c>
      <c r="C128" s="54"/>
      <c r="D128" s="66"/>
      <c r="E128" s="69">
        <v>6690.9920000000002</v>
      </c>
      <c r="F128" s="55"/>
      <c r="G128" s="71">
        <f t="shared" si="3"/>
        <v>0</v>
      </c>
      <c r="H128" s="80" t="s">
        <v>165</v>
      </c>
    </row>
    <row r="129" spans="1:8" x14ac:dyDescent="0.3">
      <c r="A129" s="5" t="s">
        <v>138</v>
      </c>
      <c r="B129" s="53" t="s">
        <v>53</v>
      </c>
      <c r="C129" s="54" t="s">
        <v>139</v>
      </c>
      <c r="D129" s="63"/>
      <c r="E129" s="69">
        <v>6690.9920000000002</v>
      </c>
      <c r="F129" s="55"/>
      <c r="G129" s="71">
        <f t="shared" si="3"/>
        <v>0</v>
      </c>
      <c r="H129" s="80" t="s">
        <v>166</v>
      </c>
    </row>
    <row r="130" spans="1:8" x14ac:dyDescent="0.3">
      <c r="A130" s="5" t="s">
        <v>140</v>
      </c>
      <c r="B130" s="53" t="s">
        <v>53</v>
      </c>
      <c r="C130" s="54"/>
      <c r="D130" s="63"/>
      <c r="E130" s="69">
        <v>4208.5119999999997</v>
      </c>
      <c r="F130" s="55"/>
      <c r="G130" s="71">
        <f t="shared" si="3"/>
        <v>0</v>
      </c>
      <c r="H130" s="80"/>
    </row>
    <row r="131" spans="1:8" x14ac:dyDescent="0.3">
      <c r="A131" s="5" t="s">
        <v>141</v>
      </c>
      <c r="B131" s="53" t="s">
        <v>53</v>
      </c>
      <c r="C131" s="54"/>
      <c r="D131" s="66"/>
      <c r="E131" s="69">
        <v>4208.5119999999997</v>
      </c>
      <c r="F131" s="55"/>
      <c r="G131" s="71">
        <f t="shared" si="3"/>
        <v>0</v>
      </c>
      <c r="H131" s="80"/>
    </row>
    <row r="132" spans="1:8" x14ac:dyDescent="0.3">
      <c r="A132" s="5" t="s">
        <v>49</v>
      </c>
      <c r="B132" s="53" t="s">
        <v>53</v>
      </c>
      <c r="C132" s="54"/>
      <c r="D132" s="66"/>
      <c r="E132" s="69">
        <v>4494.9520000000002</v>
      </c>
      <c r="F132" s="55"/>
      <c r="G132" s="71">
        <f t="shared" si="3"/>
        <v>0</v>
      </c>
      <c r="H132" s="80"/>
    </row>
    <row r="133" spans="1:8" x14ac:dyDescent="0.3">
      <c r="A133" s="5" t="s">
        <v>142</v>
      </c>
      <c r="B133" s="53" t="s">
        <v>53</v>
      </c>
      <c r="C133" s="54"/>
      <c r="D133" s="66"/>
      <c r="E133" s="69">
        <v>5545.2319999999991</v>
      </c>
      <c r="F133" s="55"/>
      <c r="G133" s="71">
        <f t="shared" si="3"/>
        <v>0</v>
      </c>
      <c r="H133" s="80"/>
    </row>
    <row r="134" spans="1:8" x14ac:dyDescent="0.3">
      <c r="A134" s="5" t="s">
        <v>143</v>
      </c>
      <c r="B134" s="53" t="s">
        <v>53</v>
      </c>
      <c r="C134" s="54"/>
      <c r="D134" s="66"/>
      <c r="E134" s="69">
        <v>4399.4719999999998</v>
      </c>
      <c r="F134" s="55"/>
      <c r="G134" s="71">
        <f t="shared" si="3"/>
        <v>0</v>
      </c>
      <c r="H134" s="80"/>
    </row>
    <row r="135" spans="1:8" x14ac:dyDescent="0.3">
      <c r="A135" s="5" t="s">
        <v>144</v>
      </c>
      <c r="B135" s="53" t="s">
        <v>53</v>
      </c>
      <c r="C135" s="54"/>
      <c r="D135" s="63"/>
      <c r="E135" s="69">
        <v>4208.5119999999997</v>
      </c>
      <c r="F135" s="55"/>
      <c r="G135" s="71">
        <f t="shared" si="3"/>
        <v>0</v>
      </c>
      <c r="H135" s="80"/>
    </row>
    <row r="136" spans="1:8" x14ac:dyDescent="0.3">
      <c r="A136" s="7" t="s">
        <v>145</v>
      </c>
      <c r="B136" s="81" t="s">
        <v>53</v>
      </c>
      <c r="C136" s="75"/>
      <c r="D136" s="76"/>
      <c r="E136" s="82">
        <v>4781.3919999999998</v>
      </c>
      <c r="F136" s="78"/>
      <c r="G136" s="79">
        <f t="shared" ref="G136:G149" si="4">E136*F136</f>
        <v>0</v>
      </c>
      <c r="H136" s="56"/>
    </row>
    <row r="137" spans="1:8" x14ac:dyDescent="0.3">
      <c r="A137" s="7" t="s">
        <v>146</v>
      </c>
      <c r="B137" s="81" t="s">
        <v>53</v>
      </c>
      <c r="C137" s="75"/>
      <c r="D137" s="76"/>
      <c r="E137" s="82">
        <v>4494.9520000000002</v>
      </c>
      <c r="F137" s="78"/>
      <c r="G137" s="79">
        <f t="shared" si="4"/>
        <v>0</v>
      </c>
      <c r="H137" s="56"/>
    </row>
    <row r="138" spans="1:8" x14ac:dyDescent="0.3">
      <c r="A138" s="7" t="s">
        <v>145</v>
      </c>
      <c r="B138" s="81" t="s">
        <v>53</v>
      </c>
      <c r="C138" s="75"/>
      <c r="D138" s="76"/>
      <c r="E138" s="82">
        <v>6690.9920000000002</v>
      </c>
      <c r="F138" s="78"/>
      <c r="G138" s="79">
        <f t="shared" si="4"/>
        <v>0</v>
      </c>
      <c r="H138" s="56"/>
    </row>
    <row r="139" spans="1:8" x14ac:dyDescent="0.3">
      <c r="A139" s="7" t="s">
        <v>147</v>
      </c>
      <c r="B139" s="81" t="s">
        <v>53</v>
      </c>
      <c r="C139" s="75"/>
      <c r="D139" s="76"/>
      <c r="E139" s="82">
        <v>4208.5119999999997</v>
      </c>
      <c r="F139" s="78"/>
      <c r="G139" s="79">
        <f t="shared" si="4"/>
        <v>0</v>
      </c>
      <c r="H139" s="56"/>
    </row>
    <row r="140" spans="1:8" x14ac:dyDescent="0.3">
      <c r="A140" s="7" t="s">
        <v>41</v>
      </c>
      <c r="B140" s="81" t="s">
        <v>53</v>
      </c>
      <c r="C140" s="75"/>
      <c r="D140" s="76"/>
      <c r="E140" s="82">
        <v>4208.5119999999997</v>
      </c>
      <c r="F140" s="78"/>
      <c r="G140" s="79">
        <f t="shared" si="4"/>
        <v>0</v>
      </c>
      <c r="H140" s="56"/>
    </row>
    <row r="141" spans="1:8" x14ac:dyDescent="0.3">
      <c r="A141" s="7" t="s">
        <v>148</v>
      </c>
      <c r="B141" s="81" t="s">
        <v>53</v>
      </c>
      <c r="C141" s="75"/>
      <c r="D141" s="76"/>
      <c r="E141" s="82">
        <v>4399.4719999999998</v>
      </c>
      <c r="F141" s="78"/>
      <c r="G141" s="79">
        <f t="shared" si="4"/>
        <v>0</v>
      </c>
      <c r="H141" s="56"/>
    </row>
    <row r="142" spans="1:8" x14ac:dyDescent="0.3">
      <c r="A142" s="7" t="s">
        <v>149</v>
      </c>
      <c r="B142" s="81" t="s">
        <v>53</v>
      </c>
      <c r="C142" s="75"/>
      <c r="D142" s="76"/>
      <c r="E142" s="82">
        <v>4399.4719999999998</v>
      </c>
      <c r="F142" s="78"/>
      <c r="G142" s="79">
        <f t="shared" si="4"/>
        <v>0</v>
      </c>
      <c r="H142" s="56"/>
    </row>
    <row r="143" spans="1:8" x14ac:dyDescent="0.3">
      <c r="A143" s="7" t="s">
        <v>150</v>
      </c>
      <c r="B143" s="81" t="s">
        <v>53</v>
      </c>
      <c r="C143" s="75"/>
      <c r="D143" s="76"/>
      <c r="E143" s="82">
        <v>4208.5119999999997</v>
      </c>
      <c r="F143" s="78"/>
      <c r="G143" s="79">
        <f t="shared" si="4"/>
        <v>0</v>
      </c>
      <c r="H143" s="56"/>
    </row>
    <row r="144" spans="1:8" x14ac:dyDescent="0.3">
      <c r="A144" s="7" t="s">
        <v>151</v>
      </c>
      <c r="B144" s="81" t="s">
        <v>53</v>
      </c>
      <c r="C144" s="75"/>
      <c r="D144" s="76"/>
      <c r="E144" s="82">
        <v>4399.4719999999998</v>
      </c>
      <c r="F144" s="78"/>
      <c r="G144" s="79">
        <f t="shared" si="4"/>
        <v>0</v>
      </c>
      <c r="H144" s="56"/>
    </row>
    <row r="145" spans="1:8" x14ac:dyDescent="0.3">
      <c r="A145" s="7" t="s">
        <v>152</v>
      </c>
      <c r="B145" s="81" t="s">
        <v>53</v>
      </c>
      <c r="C145" s="75"/>
      <c r="D145" s="76"/>
      <c r="E145" s="82">
        <v>5545.2319999999991</v>
      </c>
      <c r="F145" s="78"/>
      <c r="G145" s="79">
        <f t="shared" si="4"/>
        <v>0</v>
      </c>
      <c r="H145" s="56"/>
    </row>
    <row r="146" spans="1:8" x14ac:dyDescent="0.3">
      <c r="A146" s="7" t="s">
        <v>153</v>
      </c>
      <c r="B146" s="81" t="s">
        <v>53</v>
      </c>
      <c r="C146" s="75"/>
      <c r="D146" s="76"/>
      <c r="E146" s="82">
        <v>5545.2319999999991</v>
      </c>
      <c r="F146" s="78"/>
      <c r="G146" s="79">
        <f t="shared" si="4"/>
        <v>0</v>
      </c>
      <c r="H146" s="56"/>
    </row>
    <row r="147" spans="1:8" x14ac:dyDescent="0.3">
      <c r="A147" s="7" t="s">
        <v>154</v>
      </c>
      <c r="B147" s="81" t="s">
        <v>53</v>
      </c>
      <c r="C147" s="75"/>
      <c r="D147" s="76"/>
      <c r="E147" s="82">
        <v>6690.9920000000002</v>
      </c>
      <c r="F147" s="78"/>
      <c r="G147" s="79">
        <f t="shared" si="4"/>
        <v>0</v>
      </c>
      <c r="H147" s="56"/>
    </row>
    <row r="148" spans="1:8" x14ac:dyDescent="0.3">
      <c r="A148" s="7" t="s">
        <v>155</v>
      </c>
      <c r="B148" s="81" t="s">
        <v>53</v>
      </c>
      <c r="C148" s="75"/>
      <c r="D148" s="76"/>
      <c r="E148" s="82">
        <v>4781.3919999999998</v>
      </c>
      <c r="F148" s="78"/>
      <c r="G148" s="79">
        <f t="shared" si="4"/>
        <v>0</v>
      </c>
      <c r="H148" s="56"/>
    </row>
    <row r="149" spans="1:8" x14ac:dyDescent="0.3">
      <c r="A149" s="7" t="s">
        <v>48</v>
      </c>
      <c r="B149" s="81" t="s">
        <v>53</v>
      </c>
      <c r="C149" s="75" t="s">
        <v>156</v>
      </c>
      <c r="D149" s="76"/>
      <c r="E149" s="82">
        <v>4972.3519999999999</v>
      </c>
      <c r="F149" s="78"/>
      <c r="G149" s="79">
        <f t="shared" si="4"/>
        <v>0</v>
      </c>
      <c r="H149" s="56"/>
    </row>
  </sheetData>
  <sheetProtection formatCells="0" selectLockedCells="1" sort="0" autoFilter="0"/>
  <mergeCells count="3">
    <mergeCell ref="E13:G13"/>
    <mergeCell ref="E14:G14"/>
    <mergeCell ref="E15:G15"/>
  </mergeCells>
  <hyperlinks>
    <hyperlink ref="A6" r:id="rId1"/>
    <hyperlink ref="D5" r:id="rId2"/>
    <hyperlink ref="D7" r:id="rId3"/>
    <hyperlink ref="D9" r:id="rId4" display="НАПИСАТЬ ОТЗЫВ"/>
  </hyperlinks>
  <pageMargins left="0.7" right="0.7" top="0.75" bottom="0.75" header="0.3" footer="0.3"/>
  <pageSetup paperSize="9" orientation="portrait"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2026-07-02T08:47:49Z</dcterms:modified>
</cp:coreProperties>
</file>