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8616845C-5850-4630-8308-69CA971BAA5A}" xr6:coauthVersionLast="47" xr6:coauthVersionMax="47" xr10:uidLastSave="{00000000-0000-0000-0000-000000000000}"/>
  <bookViews>
    <workbookView xWindow="1470" yWindow="600" windowWidth="18510" windowHeight="20115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  <c r="G169" i="1" l="1"/>
  <c r="G167" i="1"/>
  <c r="G165" i="1"/>
  <c r="G163" i="1"/>
  <c r="G161" i="1"/>
  <c r="G159" i="1"/>
  <c r="G157" i="1"/>
  <c r="G155" i="1"/>
  <c r="G153" i="1"/>
  <c r="G151" i="1"/>
  <c r="G149" i="1"/>
  <c r="G147" i="1"/>
  <c r="G145" i="1"/>
  <c r="G143" i="1"/>
  <c r="G141" i="1"/>
  <c r="G139" i="1"/>
  <c r="G136" i="1"/>
  <c r="G134" i="1"/>
  <c r="G132" i="1"/>
  <c r="G130" i="1"/>
  <c r="G128" i="1"/>
  <c r="G126" i="1"/>
  <c r="G124" i="1"/>
  <c r="G122" i="1"/>
  <c r="G120" i="1"/>
  <c r="G118" i="1"/>
  <c r="G116" i="1"/>
  <c r="G114" i="1"/>
  <c r="G111" i="1"/>
  <c r="G109" i="1"/>
  <c r="G107" i="1"/>
  <c r="G104" i="1"/>
  <c r="G102" i="1"/>
  <c r="G100" i="1"/>
  <c r="G98" i="1"/>
  <c r="G96" i="1"/>
  <c r="G94" i="1"/>
  <c r="G92" i="1"/>
  <c r="G91" i="1"/>
  <c r="G89" i="1"/>
  <c r="G86" i="1"/>
  <c r="G84" i="1"/>
  <c r="G82" i="1"/>
  <c r="G80" i="1"/>
  <c r="G78" i="1"/>
  <c r="G76" i="1"/>
  <c r="G74" i="1"/>
  <c r="G72" i="1"/>
  <c r="G70" i="1"/>
  <c r="G68" i="1"/>
  <c r="G66" i="1"/>
  <c r="G64" i="1"/>
  <c r="G62" i="1"/>
  <c r="G60" i="1"/>
  <c r="G58" i="1"/>
  <c r="G56" i="1"/>
  <c r="G54" i="1"/>
  <c r="G52" i="1"/>
  <c r="G50" i="1"/>
  <c r="G48" i="1"/>
  <c r="G46" i="1"/>
  <c r="G44" i="1"/>
  <c r="G42" i="1"/>
  <c r="G40" i="1"/>
  <c r="G38" i="1"/>
  <c r="G36" i="1"/>
  <c r="G34" i="1"/>
  <c r="G32" i="1"/>
  <c r="G30" i="1"/>
  <c r="G28" i="1"/>
  <c r="G26" i="1"/>
  <c r="G24" i="1"/>
  <c r="G22" i="1"/>
  <c r="G18" i="1"/>
  <c r="G168" i="1"/>
  <c r="G166" i="1"/>
  <c r="G164" i="1"/>
  <c r="G162" i="1"/>
  <c r="G160" i="1"/>
  <c r="G158" i="1"/>
  <c r="G156" i="1"/>
  <c r="G154" i="1"/>
  <c r="G152" i="1"/>
  <c r="G150" i="1"/>
  <c r="G148" i="1"/>
  <c r="G146" i="1"/>
  <c r="G144" i="1"/>
  <c r="G142" i="1"/>
  <c r="G140" i="1"/>
  <c r="G138" i="1"/>
  <c r="G137" i="1"/>
  <c r="G135" i="1"/>
  <c r="G133" i="1"/>
  <c r="G131" i="1"/>
  <c r="G129" i="1"/>
  <c r="G127" i="1"/>
  <c r="G125" i="1"/>
  <c r="G123" i="1"/>
  <c r="G121" i="1"/>
  <c r="G119" i="1"/>
  <c r="G117" i="1"/>
  <c r="G115" i="1"/>
  <c r="G113" i="1"/>
  <c r="G112" i="1"/>
  <c r="G110" i="1"/>
  <c r="G108" i="1"/>
  <c r="G106" i="1"/>
  <c r="G105" i="1"/>
  <c r="G103" i="1"/>
  <c r="G101" i="1"/>
  <c r="G99" i="1"/>
  <c r="G97" i="1"/>
  <c r="G95" i="1"/>
  <c r="G93" i="1"/>
  <c r="G90" i="1"/>
  <c r="G88" i="1"/>
  <c r="G87" i="1"/>
  <c r="G85" i="1"/>
  <c r="G83" i="1"/>
  <c r="G81" i="1"/>
  <c r="G79" i="1"/>
  <c r="G77" i="1"/>
  <c r="G75" i="1"/>
  <c r="G73" i="1"/>
  <c r="G71" i="1"/>
  <c r="G69" i="1"/>
  <c r="G67" i="1"/>
  <c r="G65" i="1"/>
  <c r="G63" i="1"/>
  <c r="G61" i="1"/>
  <c r="G59" i="1"/>
  <c r="G57" i="1"/>
  <c r="G55" i="1"/>
  <c r="G53" i="1"/>
  <c r="G51" i="1"/>
  <c r="G49" i="1"/>
  <c r="G47" i="1"/>
  <c r="G45" i="1"/>
  <c r="G43" i="1"/>
  <c r="G41" i="1"/>
  <c r="G39" i="1"/>
  <c r="G37" i="1"/>
  <c r="G35" i="1"/>
  <c r="G33" i="1"/>
  <c r="G31" i="1"/>
  <c r="G29" i="1"/>
  <c r="G27" i="1"/>
  <c r="G25" i="1"/>
  <c r="G23" i="1"/>
  <c r="G21" i="1"/>
  <c r="G20" i="1"/>
  <c r="G19" i="1"/>
  <c r="D13" i="1" l="1"/>
  <c r="D14" i="1" s="1"/>
</calcChain>
</file>

<file path=xl/sharedStrings.xml><?xml version="1.0" encoding="utf-8"?>
<sst xmlns="http://schemas.openxmlformats.org/spreadsheetml/2006/main" count="491" uniqueCount="186">
  <si>
    <t>В стоимость влючена</t>
  </si>
  <si>
    <t>доставка до нашего склада:</t>
  </si>
  <si>
    <t xml:space="preserve">Москва </t>
  </si>
  <si>
    <t>(Мытищи)</t>
  </si>
  <si>
    <t>Санкт-Петербург</t>
  </si>
  <si>
    <t>(Шушары)</t>
  </si>
  <si>
    <t>Опт</t>
  </si>
  <si>
    <t>ФИ, город</t>
  </si>
  <si>
    <t>Nowaczyk</t>
  </si>
  <si>
    <t>E-mail, телефон:*</t>
  </si>
  <si>
    <t>Город получения заказа*:</t>
  </si>
  <si>
    <t>Сумма  Руб.:</t>
  </si>
  <si>
    <t>Дата*:</t>
  </si>
  <si>
    <t>Общее количество:</t>
  </si>
  <si>
    <t>Поля, отмеченные *, обязательны для заполнения</t>
  </si>
  <si>
    <t>Почта для отправки заказа</t>
  </si>
  <si>
    <t xml:space="preserve">https://plantship.ru/ </t>
  </si>
  <si>
    <t>ПРАВИЛА ЗАКАЗА</t>
  </si>
  <si>
    <t>НАПИСАТЬ ОТЗЫВ О НАС</t>
  </si>
  <si>
    <t>Название товара</t>
  </si>
  <si>
    <t>Корни конт.</t>
  </si>
  <si>
    <t>Штамб Pa - высота</t>
  </si>
  <si>
    <t>Высота растения</t>
  </si>
  <si>
    <t>Цена с доставкой Москва и СПБ Руб.</t>
  </si>
  <si>
    <t>ЗАКАЗ   
( шт.)</t>
  </si>
  <si>
    <t>Сумма Руб.</t>
  </si>
  <si>
    <t>Комметарий</t>
  </si>
  <si>
    <t>C3</t>
  </si>
  <si>
    <t>C4</t>
  </si>
  <si>
    <t>C7,5</t>
  </si>
  <si>
    <t>C5</t>
  </si>
  <si>
    <t>Sciadopitys verticillata</t>
  </si>
  <si>
    <t>Chamaecyparis lawsoniana Karaca</t>
  </si>
  <si>
    <t>Pinus densiflora Alice Verkade</t>
  </si>
  <si>
    <t>Pinus densiflora Erecta</t>
  </si>
  <si>
    <t>Pinus densiflora Low Glow</t>
  </si>
  <si>
    <t>Pinus densiflora Tanyosho Compacta</t>
  </si>
  <si>
    <t>Pinus flexilis Cesarinii Blue</t>
  </si>
  <si>
    <t>Pinus leucodermis Compact Gem</t>
  </si>
  <si>
    <t>Pinus leucodermis Dolce Dorne</t>
  </si>
  <si>
    <t>Pinus leucodermis Irish Bell</t>
  </si>
  <si>
    <t>Pinus leucodermis Malinki</t>
  </si>
  <si>
    <t>Pinus leucodermis Nana</t>
  </si>
  <si>
    <t>Pinus mugo Benjamin</t>
  </si>
  <si>
    <t>Pinus mugo Carsten Wintergold</t>
  </si>
  <si>
    <t>Pinus mugo Golden Glow</t>
  </si>
  <si>
    <t>Pinus mugo Jacobsen</t>
  </si>
  <si>
    <t>Pinus mugo Varella</t>
  </si>
  <si>
    <t>Pinus nigra Green Tower</t>
  </si>
  <si>
    <t>Pinus nigra Helga</t>
  </si>
  <si>
    <t>Pinus nigra Molette</t>
  </si>
  <si>
    <t>Pinus nigra Nana</t>
  </si>
  <si>
    <t>Pinus nigra Oregon Green</t>
  </si>
  <si>
    <t>Pinus nigra Scholz</t>
  </si>
  <si>
    <t>Pinus nigra Spielberg</t>
  </si>
  <si>
    <t>Pinus parviflora Aoi Nishiki</t>
  </si>
  <si>
    <t>Pinus parviflora Bonnie Bergmans</t>
  </si>
  <si>
    <t>Pinus parviflora Cuddles</t>
  </si>
  <si>
    <t>Pinus parviflora Dendo</t>
  </si>
  <si>
    <t>Pinus parviflora Fukai</t>
  </si>
  <si>
    <t>Pinus parviflora Ibo Can</t>
  </si>
  <si>
    <t>Pinus parviflora Negishi</t>
  </si>
  <si>
    <t>Pinus parviflora Saphir</t>
  </si>
  <si>
    <t>Pinus parviflora Schoons Bonsai</t>
  </si>
  <si>
    <t>Pinus parviflora Shizukagoten</t>
  </si>
  <si>
    <t>Pinus parviflora Venus</t>
  </si>
  <si>
    <t>Pinus strobus Bergmans Mini</t>
  </si>
  <si>
    <t>Pinus strobus Green Twist</t>
  </si>
  <si>
    <t>Pinus strobus Greg</t>
  </si>
  <si>
    <t>Pinus strobus Louie</t>
  </si>
  <si>
    <t>Pinus strobus Macopin</t>
  </si>
  <si>
    <t>Pinus strobus Niagara Falls</t>
  </si>
  <si>
    <t>Pinus strobus Tiny Kurls</t>
  </si>
  <si>
    <t>Pinus sylvestris Chantry Blue</t>
  </si>
  <si>
    <t>Pinus sylvestris Martham</t>
  </si>
  <si>
    <t>Pinus sylvestris Treasure</t>
  </si>
  <si>
    <t>Pinus sylvestris Xavery</t>
  </si>
  <si>
    <t>Pinus thunbergii Ogi</t>
  </si>
  <si>
    <t>Pinus thunbergii Sayonara</t>
  </si>
  <si>
    <t>Pinus thunbergii Thunderhead</t>
  </si>
  <si>
    <t>Pinus uncinata Tukan</t>
  </si>
  <si>
    <t>Pinus uncinata Wiel</t>
  </si>
  <si>
    <t>Sciadopitys verticillata Sternschnuppe</t>
  </si>
  <si>
    <t>Thuja plicata Whipcord</t>
  </si>
  <si>
    <t>Abies koreana Kohouts Icebreaker</t>
  </si>
  <si>
    <t>Pinus flexilis Vanderwolfs Pyramid</t>
  </si>
  <si>
    <t>Pinus nigra Ajandek</t>
  </si>
  <si>
    <t>Pinus nigra Arigato</t>
  </si>
  <si>
    <t>Pinus nigra BREPO</t>
  </si>
  <si>
    <t>Pinus parviflora Dai ho</t>
  </si>
  <si>
    <t>Pinus parviflora Kin Po</t>
  </si>
  <si>
    <t>Pinus uncinata Grune Welle</t>
  </si>
  <si>
    <t>40-50</t>
  </si>
  <si>
    <t>30-50</t>
  </si>
  <si>
    <t>40-60</t>
  </si>
  <si>
    <t>20-30</t>
  </si>
  <si>
    <t>30-40</t>
  </si>
  <si>
    <t>50-60</t>
  </si>
  <si>
    <t>15-20</t>
  </si>
  <si>
    <t>15-25</t>
  </si>
  <si>
    <t>10-15</t>
  </si>
  <si>
    <t>10-20</t>
  </si>
  <si>
    <t>Pa40-50</t>
  </si>
  <si>
    <t>20-25</t>
  </si>
  <si>
    <t>Pa40</t>
  </si>
  <si>
    <t>Pa50</t>
  </si>
  <si>
    <t>Pa50-60</t>
  </si>
  <si>
    <t>Pa30-40</t>
  </si>
  <si>
    <t>Pa90</t>
  </si>
  <si>
    <t>Pa100</t>
  </si>
  <si>
    <t>Pa70</t>
  </si>
  <si>
    <t>25-35</t>
  </si>
  <si>
    <t>30-35</t>
  </si>
  <si>
    <t>Pa80</t>
  </si>
  <si>
    <t>Pinus strobus Angel Falls</t>
  </si>
  <si>
    <t>Pinus strobus Diggy</t>
  </si>
  <si>
    <t>Pinus x schwerinii Wiethorst</t>
  </si>
  <si>
    <t>Pinus flexilis Glauca</t>
  </si>
  <si>
    <t>Pinus nigra Marie Bregeon</t>
  </si>
  <si>
    <t>Pinus thunbergii Shirome Janome</t>
  </si>
  <si>
    <t>Pa60-70</t>
  </si>
  <si>
    <t>15-30</t>
  </si>
  <si>
    <t>Cedrus deodara Golden Horizon</t>
  </si>
  <si>
    <t>20-35</t>
  </si>
  <si>
    <t>Cedrus deodara Karl Fuchs</t>
  </si>
  <si>
    <t>20-40</t>
  </si>
  <si>
    <t>25-40</t>
  </si>
  <si>
    <t>Pa30</t>
  </si>
  <si>
    <t>Juniperus communis Green Carpet</t>
  </si>
  <si>
    <t>Juniperus communis Lemon Carpet</t>
  </si>
  <si>
    <t>Juniperus communis Silver Carpet</t>
  </si>
  <si>
    <t>Juniperus horizontalis Pancake</t>
  </si>
  <si>
    <t>Juniperus sibirica</t>
  </si>
  <si>
    <t>Juniperus squamata Blue Star</t>
  </si>
  <si>
    <t>Juniperus x pfitzeriana Goldfern</t>
  </si>
  <si>
    <t>Juniperus x pfitzeriana Gold Star</t>
  </si>
  <si>
    <t>Pinus densiflora Rainbow</t>
  </si>
  <si>
    <t>Pinus leucodermis Littel Dracula</t>
  </si>
  <si>
    <t>30-45</t>
  </si>
  <si>
    <t>Pinus nigra Palinko</t>
  </si>
  <si>
    <t>Pinus nigra Shrek</t>
  </si>
  <si>
    <t>35-50</t>
  </si>
  <si>
    <t>Pinus strobiformis Loma Linda</t>
  </si>
  <si>
    <t>Pinus wallichiana Densa Hill</t>
  </si>
  <si>
    <t>ez@plantship.ru</t>
  </si>
  <si>
    <t>Менеджер питомника: Звездина Екатерина</t>
  </si>
  <si>
    <t xml:space="preserve">50-70 </t>
  </si>
  <si>
    <t>Chamaecyparis lawsoniana Filips Golden Tears</t>
  </si>
  <si>
    <t>Juniperus communis Goldchatz</t>
  </si>
  <si>
    <t>Pa110</t>
  </si>
  <si>
    <t>Pa80-90</t>
  </si>
  <si>
    <t>Juniperus squamata Little Joanna</t>
  </si>
  <si>
    <t>Pinus densiflora Tanysho Comapacta</t>
  </si>
  <si>
    <t>Pinus flexilis Cheyene</t>
  </si>
  <si>
    <t>Pinus jeffrey Joppi</t>
  </si>
  <si>
    <t xml:space="preserve">15-25 </t>
  </si>
  <si>
    <t>Pinus leucodermis Atze</t>
  </si>
  <si>
    <t>Pinus mugo Paradekisen</t>
  </si>
  <si>
    <t>Pinus mugo Rysy</t>
  </si>
  <si>
    <t>Pinus mugo Sunshine</t>
  </si>
  <si>
    <t>Pinus nigra Bila Lhota</t>
  </si>
  <si>
    <t>Pinus nigra Black Prince</t>
  </si>
  <si>
    <t>Pinus nigra Obelisk</t>
  </si>
  <si>
    <t>Pinus nigra Petra</t>
  </si>
  <si>
    <t>10-30</t>
  </si>
  <si>
    <t>Pinus parviflora Debbie</t>
  </si>
  <si>
    <t>40-55</t>
  </si>
  <si>
    <t>Pinus strobus Stowe Pillar</t>
  </si>
  <si>
    <t>Pinus strobus Torulosa</t>
  </si>
  <si>
    <t>Pinus sylvestris Watererii</t>
  </si>
  <si>
    <t>30-60</t>
  </si>
  <si>
    <t>Pinus thunbergii Gifuto</t>
  </si>
  <si>
    <t>Pinus thunbergii Ogon</t>
  </si>
  <si>
    <t>Pinus uncinata Billabong</t>
  </si>
  <si>
    <t>Pinus uncinata Jezek</t>
  </si>
  <si>
    <t>Pa90-110</t>
  </si>
  <si>
    <t>Минимальная сумма заказа: 50.000 руб.</t>
  </si>
  <si>
    <t>Минимальная сумма заказа: 25.000 руб.</t>
  </si>
  <si>
    <t>Весна 2027</t>
  </si>
  <si>
    <t>Предоплата 35%:</t>
  </si>
  <si>
    <t>C5-7,5</t>
  </si>
  <si>
    <t>Pinus nigra Merc</t>
  </si>
  <si>
    <t>Pinus parviflora Dai Ho</t>
  </si>
  <si>
    <t>Pinus parviflora Fuku zu mi</t>
  </si>
  <si>
    <t>C1,5-3</t>
  </si>
  <si>
    <t>Pierrick Bregeon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</si>
</sst>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₽&quot;"/>
    <numFmt numFmtId="165" formatCode="#,##0\ &quot;₽&quot;"/>
    <numFmt numFmtId="166" formatCode="[$-419]d\ mmm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2"/>
      <color theme="1" tint="4.9989318521683403E-2"/>
      <name val="Calibri"/>
      <family val="2"/>
      <charset val="204"/>
      <scheme val="minor"/>
    </font>
    <font>
      <b/>
      <sz val="12"/>
      <color theme="1" tint="4.9989318521683403E-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mbria"/>
      <family val="1"/>
      <charset val="204"/>
      <scheme val="major"/>
    </font>
    <font>
      <sz val="11"/>
      <color theme="4" tint="-0.499984740745262"/>
      <name val="Calibri"/>
      <family val="2"/>
      <scheme val="minor"/>
    </font>
    <font>
      <sz val="11.5"/>
      <color rgb="FF13411F"/>
      <name val="Times New Roman"/>
      <family val="1"/>
      <charset val="204"/>
    </font>
    <font>
      <b/>
      <u/>
      <sz val="18"/>
      <color theme="5"/>
      <name val="Calibri"/>
      <family val="2"/>
      <charset val="204"/>
      <scheme val="minor"/>
    </font>
    <font>
      <sz val="11"/>
      <color theme="4" tint="-0.249977111117893"/>
      <name val="Calibri"/>
      <family val="2"/>
      <scheme val="minor"/>
    </font>
    <font>
      <sz val="11"/>
      <color theme="7" tint="-0.249977111117893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62">
    <xf numFmtId="0" fontId="0" fillId="0" borderId="0" xfId="0"/>
    <xf numFmtId="0" fontId="0" fillId="4" borderId="0" xfId="0" applyFill="1"/>
    <xf numFmtId="0" fontId="4" fillId="4" borderId="2" xfId="0" applyFont="1" applyFill="1" applyBorder="1" applyAlignment="1">
      <alignment horizontal="center" vertical="center"/>
    </xf>
    <xf numFmtId="14" fontId="0" fillId="3" borderId="1" xfId="0" applyNumberFormat="1" applyFill="1" applyBorder="1" applyAlignment="1" applyProtection="1">
      <protection locked="0"/>
    </xf>
    <xf numFmtId="14" fontId="5" fillId="2" borderId="0" xfId="0" applyNumberFormat="1" applyFont="1" applyFill="1" applyBorder="1" applyAlignment="1" applyProtection="1">
      <alignment horizontal="center" vertical="center"/>
    </xf>
    <xf numFmtId="14" fontId="6" fillId="2" borderId="0" xfId="0" applyNumberFormat="1" applyFont="1" applyFill="1" applyBorder="1" applyAlignment="1" applyProtection="1">
      <alignment horizontal="left"/>
    </xf>
    <xf numFmtId="2" fontId="3" fillId="2" borderId="0" xfId="0" applyNumberFormat="1" applyFont="1" applyFill="1" applyBorder="1" applyAlignment="1" applyProtection="1">
      <alignment horizontal="right" vertical="center"/>
    </xf>
    <xf numFmtId="14" fontId="6" fillId="2" borderId="0" xfId="0" applyNumberFormat="1" applyFont="1" applyFill="1" applyBorder="1" applyAlignment="1" applyProtection="1">
      <alignment horizontal="center" vertical="center"/>
    </xf>
    <xf numFmtId="49" fontId="2" fillId="2" borderId="6" xfId="1" applyNumberFormat="1" applyFont="1" applyFill="1" applyBorder="1" applyAlignment="1" applyProtection="1">
      <alignment horizontal="center" vertical="center"/>
    </xf>
    <xf numFmtId="164" fontId="0" fillId="2" borderId="0" xfId="0" applyNumberFormat="1" applyFill="1" applyBorder="1" applyAlignment="1" applyProtection="1">
      <alignment horizontal="left"/>
    </xf>
    <xf numFmtId="0" fontId="3" fillId="2" borderId="0" xfId="0" applyNumberFormat="1" applyFont="1" applyFill="1" applyBorder="1" applyAlignment="1" applyProtection="1">
      <alignment horizontal="right"/>
    </xf>
    <xf numFmtId="0" fontId="0" fillId="2" borderId="0" xfId="0" applyNumberFormat="1" applyFill="1" applyAlignment="1" applyProtection="1">
      <alignment horizontal="left"/>
    </xf>
    <xf numFmtId="0" fontId="0" fillId="2" borderId="0" xfId="0" applyNumberFormat="1" applyFill="1" applyBorder="1" applyProtection="1"/>
    <xf numFmtId="0" fontId="7" fillId="2" borderId="0" xfId="0" applyNumberFormat="1" applyFont="1" applyFill="1" applyBorder="1" applyProtection="1"/>
    <xf numFmtId="0" fontId="7" fillId="2" borderId="0" xfId="0" applyNumberFormat="1" applyFont="1" applyFill="1" applyBorder="1" applyAlignment="1" applyProtection="1">
      <alignment horizontal="right"/>
    </xf>
    <xf numFmtId="0" fontId="2" fillId="2" borderId="7" xfId="0" applyNumberFormat="1" applyFont="1" applyFill="1" applyBorder="1" applyProtection="1"/>
    <xf numFmtId="0" fontId="0" fillId="2" borderId="0" xfId="0" applyNumberFormat="1" applyFill="1" applyBorder="1" applyAlignment="1" applyProtection="1"/>
    <xf numFmtId="2" fontId="0" fillId="2" borderId="0" xfId="0" applyNumberForma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/>
    <xf numFmtId="0" fontId="0" fillId="4" borderId="7" xfId="0" applyFill="1" applyBorder="1"/>
    <xf numFmtId="0" fontId="8" fillId="4" borderId="0" xfId="2" applyFill="1"/>
    <xf numFmtId="0" fontId="0" fillId="4" borderId="0" xfId="0" applyFill="1" applyProtection="1">
      <protection locked="0"/>
    </xf>
    <xf numFmtId="0" fontId="9" fillId="4" borderId="0" xfId="2" applyFont="1" applyFill="1" applyAlignment="1" applyProtection="1">
      <alignment horizontal="center"/>
      <protection locked="0"/>
    </xf>
    <xf numFmtId="0" fontId="11" fillId="4" borderId="0" xfId="0" applyFont="1" applyFill="1" applyProtection="1">
      <protection locked="0"/>
    </xf>
    <xf numFmtId="0" fontId="12" fillId="4" borderId="0" xfId="2" applyFont="1" applyFill="1" applyAlignment="1" applyProtection="1">
      <alignment horizontal="center"/>
      <protection locked="0"/>
    </xf>
    <xf numFmtId="0" fontId="14" fillId="4" borderId="0" xfId="0" applyFont="1" applyFill="1" applyProtection="1">
      <protection locked="0"/>
    </xf>
    <xf numFmtId="0" fontId="8" fillId="4" borderId="0" xfId="2" applyFill="1" applyAlignment="1" applyProtection="1">
      <alignment horizontal="center"/>
      <protection locked="0"/>
    </xf>
    <xf numFmtId="0" fontId="4" fillId="4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1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0" fillId="4" borderId="8" xfId="0" applyFill="1" applyBorder="1"/>
    <xf numFmtId="0" fontId="10" fillId="4" borderId="8" xfId="0" applyNumberFormat="1" applyFont="1" applyFill="1" applyBorder="1" applyProtection="1"/>
    <xf numFmtId="0" fontId="0" fillId="4" borderId="8" xfId="0" applyNumberFormat="1" applyFont="1" applyFill="1" applyBorder="1" applyProtection="1"/>
    <xf numFmtId="0" fontId="13" fillId="4" borderId="8" xfId="0" applyNumberFormat="1" applyFont="1" applyFill="1" applyBorder="1" applyProtection="1"/>
    <xf numFmtId="0" fontId="0" fillId="4" borderId="8" xfId="0" applyNumberFormat="1" applyFill="1" applyBorder="1" applyProtection="1"/>
    <xf numFmtId="0" fontId="0" fillId="4" borderId="9" xfId="0" applyFill="1" applyBorder="1"/>
    <xf numFmtId="0" fontId="0" fillId="2" borderId="8" xfId="0" applyNumberFormat="1" applyFill="1" applyBorder="1" applyAlignment="1" applyProtection="1"/>
    <xf numFmtId="0" fontId="0" fillId="2" borderId="9" xfId="0" applyNumberFormat="1" applyFill="1" applyBorder="1" applyProtection="1"/>
    <xf numFmtId="0" fontId="3" fillId="4" borderId="7" xfId="0" applyFont="1" applyFill="1" applyBorder="1" applyAlignment="1">
      <alignment horizontal="center" vertical="center"/>
    </xf>
    <xf numFmtId="166" fontId="0" fillId="2" borderId="0" xfId="0" applyNumberFormat="1" applyFill="1" applyAlignment="1" applyProtection="1">
      <alignment horizontal="right"/>
    </xf>
    <xf numFmtId="0" fontId="4" fillId="0" borderId="4" xfId="0" applyFont="1" applyFill="1" applyBorder="1"/>
    <xf numFmtId="0" fontId="15" fillId="0" borderId="4" xfId="0" applyFont="1" applyFill="1" applyBorder="1"/>
    <xf numFmtId="0" fontId="15" fillId="0" borderId="5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3" fillId="2" borderId="0" xfId="0" applyNumberFormat="1" applyFont="1" applyFill="1" applyBorder="1" applyAlignment="1" applyProtection="1">
      <alignment horizontal="right"/>
    </xf>
    <xf numFmtId="49" fontId="3" fillId="2" borderId="6" xfId="1" applyNumberFormat="1" applyFont="1" applyFill="1" applyBorder="1" applyAlignment="1">
      <alignment horizontal="center" vertical="center"/>
    </xf>
    <xf numFmtId="49" fontId="1" fillId="2" borderId="6" xfId="1" applyNumberFormat="1" applyFont="1" applyFill="1" applyBorder="1" applyAlignment="1" applyProtection="1">
      <alignment horizontal="center" vertical="center"/>
    </xf>
    <xf numFmtId="165" fontId="16" fillId="3" borderId="3" xfId="0" applyNumberFormat="1" applyFont="1" applyFill="1" applyBorder="1" applyProtection="1"/>
    <xf numFmtId="0" fontId="3" fillId="2" borderId="0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/>
      <protection locked="0"/>
    </xf>
    <xf numFmtId="14" fontId="3" fillId="2" borderId="0" xfId="0" applyNumberFormat="1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right"/>
    </xf>
    <xf numFmtId="0" fontId="7" fillId="3" borderId="1" xfId="0" applyNumberFormat="1" applyFont="1" applyFill="1" applyBorder="1" applyAlignment="1" applyProtection="1">
      <alignment horizontal="center"/>
      <protection locked="0"/>
    </xf>
    <xf numFmtId="3" fontId="16" fillId="3" borderId="3" xfId="0" applyNumberFormat="1" applyFont="1" applyFill="1" applyBorder="1" applyProtection="1"/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13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\ &quot;₽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\ &quot;₽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180975</xdr:rowOff>
    </xdr:from>
    <xdr:to>
      <xdr:col>1</xdr:col>
      <xdr:colOff>431426</xdr:colOff>
      <xdr:row>5</xdr:row>
      <xdr:rowOff>115205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80975"/>
          <a:ext cx="3294529" cy="10010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17:H169" totalsRowShown="0" headerRowDxfId="12" dataDxfId="10" headerRowBorderDxfId="11" tableBorderDxfId="9" totalsRowBorderDxfId="8">
  <autoFilter ref="A17:H169" xr:uid="{00000000-0009-0000-0100-000001000000}"/>
  <sortState xmlns:xlrd2="http://schemas.microsoft.com/office/spreadsheetml/2017/richdata2" ref="A18:L210">
    <sortCondition ref="A17:A210"/>
  </sortState>
  <tableColumns count="8">
    <tableColumn id="1" xr3:uid="{00000000-0010-0000-0000-000001000000}" name="Название товара" dataDxfId="7"/>
    <tableColumn id="2" xr3:uid="{00000000-0010-0000-0000-000002000000}" name="Корни конт." dataDxfId="6"/>
    <tableColumn id="3" xr3:uid="{00000000-0010-0000-0000-000003000000}" name="Штамб Pa - высота" dataDxfId="5"/>
    <tableColumn id="4" xr3:uid="{00000000-0010-0000-0000-000004000000}" name="Высота растения" dataDxfId="4"/>
    <tableColumn id="5" xr3:uid="{00000000-0010-0000-0000-000005000000}" name="Цена с доставкой Москва и СПБ Руб." dataDxfId="3"/>
    <tableColumn id="6" xr3:uid="{00000000-0010-0000-0000-000006000000}" name="ЗАКАЗ   _x000a_( шт.)" dataDxfId="2"/>
    <tableColumn id="7" xr3:uid="{00000000-0010-0000-0000-000007000000}" name="Сумма Руб." dataDxfId="1">
      <calculatedColumnFormula>Таблица1[[#This Row],[ЗАКАЗ   
( шт.)]]*Таблица1[[#This Row],[Цена с доставкой Москва и СПБ Руб.]]</calculatedColumnFormula>
    </tableColumn>
    <tableColumn id="8" xr3:uid="{00000000-0010-0000-0000-000008000000}" name="Комметарий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topic-162155595_40359304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yandex.ru/maps/org/plantship/151506627442/reviews/?ll=33.926570%2C57.861924&amp;z=6" TargetMode="External"/><Relationship Id="rId1" Type="http://schemas.openxmlformats.org/officeDocument/2006/relationships/hyperlink" Target="https://plantship.ru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z@plantship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="85" zoomScaleNormal="85" workbookViewId="0">
      <selection activeCell="F24" sqref="F24"/>
    </sheetView>
  </sheetViews>
  <sheetFormatPr defaultRowHeight="15" x14ac:dyDescent="0.25"/>
  <cols>
    <col min="1" max="1" width="46.140625" bestFit="1" customWidth="1"/>
    <col min="2" max="4" width="11.85546875" customWidth="1"/>
    <col min="5" max="5" width="19.5703125" customWidth="1"/>
    <col min="6" max="6" width="11.85546875" customWidth="1"/>
    <col min="7" max="7" width="17" customWidth="1"/>
    <col min="8" max="8" width="21.710937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38"/>
    </row>
    <row r="2" spans="1:8" x14ac:dyDescent="0.25">
      <c r="A2" s="1"/>
      <c r="B2" s="1"/>
      <c r="C2" s="1"/>
      <c r="D2" s="1"/>
      <c r="E2" s="1"/>
      <c r="F2" s="1"/>
      <c r="G2" s="1"/>
      <c r="H2" s="38"/>
    </row>
    <row r="3" spans="1:8" ht="15.75" x14ac:dyDescent="0.25">
      <c r="A3" s="1"/>
      <c r="B3" s="1"/>
      <c r="C3" s="1"/>
      <c r="D3" s="1"/>
      <c r="E3" s="1"/>
      <c r="F3" s="21"/>
      <c r="G3" s="22" t="s">
        <v>16</v>
      </c>
      <c r="H3" s="39"/>
    </row>
    <row r="4" spans="1:8" x14ac:dyDescent="0.25">
      <c r="A4" s="1"/>
      <c r="B4" s="1"/>
      <c r="C4" s="1"/>
      <c r="D4" s="1"/>
      <c r="E4" s="1"/>
      <c r="F4" s="21"/>
      <c r="G4" s="21"/>
      <c r="H4" s="40"/>
    </row>
    <row r="5" spans="1:8" ht="23.25" x14ac:dyDescent="0.35">
      <c r="A5" s="1"/>
      <c r="B5" s="1"/>
      <c r="C5" s="1"/>
      <c r="D5" s="1"/>
      <c r="E5" s="1"/>
      <c r="F5" s="23"/>
      <c r="G5" s="24" t="s">
        <v>17</v>
      </c>
      <c r="H5" s="41"/>
    </row>
    <row r="6" spans="1:8" x14ac:dyDescent="0.25">
      <c r="A6" s="1"/>
      <c r="B6" s="1"/>
      <c r="C6" s="1"/>
      <c r="D6" s="1"/>
      <c r="E6" s="1"/>
      <c r="F6" s="21"/>
      <c r="G6" s="25"/>
      <c r="H6" s="41"/>
    </row>
    <row r="7" spans="1:8" x14ac:dyDescent="0.25">
      <c r="A7" s="1"/>
      <c r="B7" s="1"/>
      <c r="C7" s="1" t="s">
        <v>15</v>
      </c>
      <c r="D7" s="1"/>
      <c r="E7" s="1"/>
      <c r="F7" s="21"/>
      <c r="G7" s="26" t="s">
        <v>18</v>
      </c>
      <c r="H7" s="42"/>
    </row>
    <row r="8" spans="1:8" x14ac:dyDescent="0.25">
      <c r="A8" s="1"/>
      <c r="B8" s="1"/>
      <c r="C8" s="20" t="s">
        <v>144</v>
      </c>
      <c r="D8" s="20"/>
      <c r="E8" s="1"/>
      <c r="F8" s="1"/>
      <c r="G8" s="1"/>
      <c r="H8" s="38"/>
    </row>
    <row r="9" spans="1:8" ht="15.75" thickBot="1" x14ac:dyDescent="0.3">
      <c r="A9" s="19"/>
      <c r="B9" s="19"/>
      <c r="C9" s="19"/>
      <c r="D9" s="19"/>
      <c r="E9" s="19"/>
      <c r="F9" s="19"/>
      <c r="G9" s="46" t="s">
        <v>145</v>
      </c>
      <c r="H9" s="43"/>
    </row>
    <row r="10" spans="1:8" ht="16.5" thickTop="1" x14ac:dyDescent="0.25">
      <c r="A10" s="4" t="s">
        <v>6</v>
      </c>
      <c r="B10" s="5"/>
      <c r="C10" s="6" t="s">
        <v>7</v>
      </c>
      <c r="D10" s="57"/>
      <c r="E10" s="57"/>
      <c r="F10" s="57"/>
      <c r="G10" s="16"/>
      <c r="H10" s="44"/>
    </row>
    <row r="11" spans="1:8" ht="15.75" x14ac:dyDescent="0.25">
      <c r="A11" s="7" t="s">
        <v>8</v>
      </c>
      <c r="B11" s="58" t="s">
        <v>9</v>
      </c>
      <c r="C11" s="59"/>
      <c r="D11" s="60"/>
      <c r="E11" s="60"/>
      <c r="F11" s="60"/>
      <c r="G11" s="18" t="s">
        <v>0</v>
      </c>
      <c r="H11" s="44"/>
    </row>
    <row r="12" spans="1:8" ht="15.75" x14ac:dyDescent="0.25">
      <c r="A12" s="54" t="s">
        <v>178</v>
      </c>
      <c r="B12" s="59" t="s">
        <v>10</v>
      </c>
      <c r="C12" s="59"/>
      <c r="D12" s="60"/>
      <c r="E12" s="60"/>
      <c r="F12" s="60"/>
      <c r="G12" s="18" t="s">
        <v>1</v>
      </c>
      <c r="H12" s="44"/>
    </row>
    <row r="13" spans="1:8" ht="15.75" x14ac:dyDescent="0.25">
      <c r="A13" s="8"/>
      <c r="B13" s="9"/>
      <c r="C13" s="10" t="s">
        <v>11</v>
      </c>
      <c r="D13" s="55">
        <f>SUM(G18:G169)</f>
        <v>0</v>
      </c>
      <c r="E13" s="14" t="s">
        <v>12</v>
      </c>
      <c r="F13" s="3"/>
      <c r="G13" s="16"/>
      <c r="H13" s="44"/>
    </row>
    <row r="14" spans="1:8" x14ac:dyDescent="0.25">
      <c r="A14" s="53" t="s">
        <v>176</v>
      </c>
      <c r="B14" s="52"/>
      <c r="C14" s="52" t="s">
        <v>179</v>
      </c>
      <c r="D14" s="55">
        <f>D13*0.35</f>
        <v>0</v>
      </c>
      <c r="E14" s="10" t="s">
        <v>13</v>
      </c>
      <c r="F14" s="61">
        <f>SUM(Таблица1[ЗАКАЗ   
( шт.)])</f>
        <v>0</v>
      </c>
      <c r="G14" s="16" t="s">
        <v>2</v>
      </c>
      <c r="H14" s="44" t="s">
        <v>3</v>
      </c>
    </row>
    <row r="15" spans="1:8" ht="15.75" x14ac:dyDescent="0.25">
      <c r="A15" s="53" t="s">
        <v>177</v>
      </c>
      <c r="B15" s="56"/>
      <c r="C15" s="56"/>
      <c r="D15" s="13"/>
      <c r="E15" s="14"/>
      <c r="F15" s="16"/>
      <c r="G15" s="16" t="s">
        <v>4</v>
      </c>
      <c r="H15" s="44" t="s">
        <v>5</v>
      </c>
    </row>
    <row r="16" spans="1:8" ht="15.75" thickBot="1" x14ac:dyDescent="0.3">
      <c r="A16" s="47">
        <v>46303</v>
      </c>
      <c r="B16" s="11"/>
      <c r="C16" s="11"/>
      <c r="D16" s="15" t="s">
        <v>14</v>
      </c>
      <c r="E16" s="12"/>
      <c r="F16" s="17"/>
      <c r="G16" s="12"/>
      <c r="H16" s="45"/>
    </row>
    <row r="17" spans="1:8" ht="65.25" customHeight="1" thickTop="1" x14ac:dyDescent="0.25">
      <c r="A17" s="2" t="s">
        <v>19</v>
      </c>
      <c r="B17" s="27" t="s">
        <v>20</v>
      </c>
      <c r="C17" s="27" t="s">
        <v>21</v>
      </c>
      <c r="D17" s="27" t="s">
        <v>22</v>
      </c>
      <c r="E17" s="27" t="s">
        <v>23</v>
      </c>
      <c r="F17" s="27" t="s">
        <v>24</v>
      </c>
      <c r="G17" s="27" t="s">
        <v>25</v>
      </c>
      <c r="H17" s="27" t="s">
        <v>26</v>
      </c>
    </row>
    <row r="18" spans="1:8" x14ac:dyDescent="0.25">
      <c r="A18" s="48" t="s">
        <v>84</v>
      </c>
      <c r="B18" s="28" t="s">
        <v>28</v>
      </c>
      <c r="C18" s="28" t="s">
        <v>102</v>
      </c>
      <c r="D18" s="36"/>
      <c r="E18" s="34">
        <v>6025.6639999999989</v>
      </c>
      <c r="F18" s="31"/>
      <c r="G18" s="34">
        <f>Таблица1[[#This Row],[ЗАКАЗ   
( шт.)]]*Таблица1[[#This Row],[Цена с доставкой Москва и СПБ Руб.]]</f>
        <v>0</v>
      </c>
      <c r="H18" s="28"/>
    </row>
    <row r="19" spans="1:8" x14ac:dyDescent="0.25">
      <c r="A19" s="49" t="s">
        <v>122</v>
      </c>
      <c r="B19" s="29" t="s">
        <v>28</v>
      </c>
      <c r="C19" s="29"/>
      <c r="D19" s="36" t="s">
        <v>99</v>
      </c>
      <c r="E19" s="33">
        <v>5182.4639999999999</v>
      </c>
      <c r="F19" s="30"/>
      <c r="G19" s="33">
        <f>Таблица1[[#This Row],[ЗАКАЗ   
( шт.)]]*Таблица1[[#This Row],[Цена с доставкой Москва и СПБ Руб.]]</f>
        <v>0</v>
      </c>
      <c r="H19" s="29"/>
    </row>
    <row r="20" spans="1:8" x14ac:dyDescent="0.25">
      <c r="A20" s="49" t="s">
        <v>124</v>
      </c>
      <c r="B20" s="29" t="s">
        <v>28</v>
      </c>
      <c r="C20" s="29"/>
      <c r="D20" s="37" t="s">
        <v>126</v>
      </c>
      <c r="E20" s="33">
        <v>5182.4639999999999</v>
      </c>
      <c r="F20" s="30"/>
      <c r="G20" s="33">
        <f>Таблица1[[#This Row],[ЗАКАЗ   
( шт.)]]*Таблица1[[#This Row],[Цена с доставкой Москва и СПБ Руб.]]</f>
        <v>0</v>
      </c>
      <c r="H20" s="29"/>
    </row>
    <row r="21" spans="1:8" x14ac:dyDescent="0.25">
      <c r="A21" s="49" t="s">
        <v>147</v>
      </c>
      <c r="B21" s="29" t="s">
        <v>28</v>
      </c>
      <c r="C21" s="28"/>
      <c r="D21" s="37" t="s">
        <v>96</v>
      </c>
      <c r="E21" s="33">
        <v>5033.6639999999998</v>
      </c>
      <c r="F21" s="30"/>
      <c r="G21" s="33">
        <f>Таблица1[[#This Row],[ЗАКАЗ   
( шт.)]]*Таблица1[[#This Row],[Цена с доставкой Москва и СПБ Руб.]]</f>
        <v>0</v>
      </c>
      <c r="H21" s="29"/>
    </row>
    <row r="22" spans="1:8" x14ac:dyDescent="0.25">
      <c r="A22" s="49" t="s">
        <v>32</v>
      </c>
      <c r="B22" s="29" t="s">
        <v>28</v>
      </c>
      <c r="C22" s="29"/>
      <c r="D22" s="37" t="s">
        <v>96</v>
      </c>
      <c r="E22" s="33">
        <v>5033.6639999999998</v>
      </c>
      <c r="F22" s="30"/>
      <c r="G22" s="33">
        <f>Таблица1[[#This Row],[ЗАКАЗ   
( шт.)]]*Таблица1[[#This Row],[Цена с доставкой Москва и СПБ Руб.]]</f>
        <v>0</v>
      </c>
      <c r="H22" s="29"/>
    </row>
    <row r="23" spans="1:8" x14ac:dyDescent="0.25">
      <c r="A23" s="49" t="s">
        <v>148</v>
      </c>
      <c r="B23" s="29" t="s">
        <v>30</v>
      </c>
      <c r="C23" s="29" t="s">
        <v>149</v>
      </c>
      <c r="D23" s="37"/>
      <c r="E23" s="33">
        <v>6529.6639999999998</v>
      </c>
      <c r="F23" s="30"/>
      <c r="G23" s="33">
        <f>Таблица1[[#This Row],[ЗАКАЗ   
( шт.)]]*Таблица1[[#This Row],[Цена с доставкой Москва и СПБ Руб.]]</f>
        <v>0</v>
      </c>
      <c r="H23" s="29"/>
    </row>
    <row r="24" spans="1:8" x14ac:dyDescent="0.25">
      <c r="A24" s="49" t="s">
        <v>128</v>
      </c>
      <c r="B24" s="29" t="s">
        <v>30</v>
      </c>
      <c r="C24" s="29" t="s">
        <v>105</v>
      </c>
      <c r="D24" s="37"/>
      <c r="E24" s="33">
        <v>6281.6639999999998</v>
      </c>
      <c r="F24" s="30"/>
      <c r="G24" s="33">
        <f>Таблица1[[#This Row],[ЗАКАЗ   
( шт.)]]*Таблица1[[#This Row],[Цена с доставкой Москва и СПБ Руб.]]</f>
        <v>0</v>
      </c>
      <c r="H24" s="29"/>
    </row>
    <row r="25" spans="1:8" x14ac:dyDescent="0.25">
      <c r="A25" s="49" t="s">
        <v>129</v>
      </c>
      <c r="B25" s="29" t="s">
        <v>30</v>
      </c>
      <c r="C25" s="29" t="s">
        <v>150</v>
      </c>
      <c r="D25" s="37"/>
      <c r="E25" s="33">
        <v>6529.6639999999998</v>
      </c>
      <c r="F25" s="30"/>
      <c r="G25" s="33">
        <f>Таблица1[[#This Row],[ЗАКАЗ   
( шт.)]]*Таблица1[[#This Row],[Цена с доставкой Москва и СПБ Руб.]]</f>
        <v>0</v>
      </c>
      <c r="H25" s="29"/>
    </row>
    <row r="26" spans="1:8" x14ac:dyDescent="0.25">
      <c r="A26" s="49" t="s">
        <v>130</v>
      </c>
      <c r="B26" s="29" t="s">
        <v>30</v>
      </c>
      <c r="C26" s="29" t="s">
        <v>105</v>
      </c>
      <c r="D26" s="37"/>
      <c r="E26" s="33">
        <v>6281.6639999999998</v>
      </c>
      <c r="F26" s="30"/>
      <c r="G26" s="33">
        <f>Таблица1[[#This Row],[ЗАКАЗ   
( шт.)]]*Таблица1[[#This Row],[Цена с доставкой Москва и СПБ Руб.]]</f>
        <v>0</v>
      </c>
      <c r="H26" s="29"/>
    </row>
    <row r="27" spans="1:8" x14ac:dyDescent="0.25">
      <c r="A27" s="49" t="s">
        <v>130</v>
      </c>
      <c r="B27" s="29" t="s">
        <v>30</v>
      </c>
      <c r="C27" s="29" t="s">
        <v>113</v>
      </c>
      <c r="D27" s="37"/>
      <c r="E27" s="33">
        <v>6380.8639999999996</v>
      </c>
      <c r="F27" s="30"/>
      <c r="G27" s="33">
        <f>Таблица1[[#This Row],[ЗАКАЗ   
( шт.)]]*Таблица1[[#This Row],[Цена с доставкой Москва и СПБ Руб.]]</f>
        <v>0</v>
      </c>
      <c r="H27" s="29"/>
    </row>
    <row r="28" spans="1:8" x14ac:dyDescent="0.25">
      <c r="A28" s="49" t="s">
        <v>131</v>
      </c>
      <c r="B28" s="29" t="s">
        <v>30</v>
      </c>
      <c r="C28" s="29" t="s">
        <v>110</v>
      </c>
      <c r="D28" s="37"/>
      <c r="E28" s="33">
        <v>6380.8639999999996</v>
      </c>
      <c r="F28" s="30"/>
      <c r="G28" s="33">
        <f>Таблица1[[#This Row],[ЗАКАЗ   
( шт.)]]*Таблица1[[#This Row],[Цена с доставкой Москва и СПБ Руб.]]</f>
        <v>0</v>
      </c>
      <c r="H28" s="29"/>
    </row>
    <row r="29" spans="1:8" x14ac:dyDescent="0.25">
      <c r="A29" s="49" t="s">
        <v>132</v>
      </c>
      <c r="B29" s="29" t="s">
        <v>30</v>
      </c>
      <c r="C29" s="29" t="s">
        <v>113</v>
      </c>
      <c r="D29" s="36"/>
      <c r="E29" s="33">
        <v>6380.8639999999996</v>
      </c>
      <c r="F29" s="30"/>
      <c r="G29" s="33">
        <f>Таблица1[[#This Row],[ЗАКАЗ   
( шт.)]]*Таблица1[[#This Row],[Цена с доставкой Москва и СПБ Руб.]]</f>
        <v>0</v>
      </c>
      <c r="H29" s="29"/>
    </row>
    <row r="30" spans="1:8" x14ac:dyDescent="0.25">
      <c r="A30" s="49" t="s">
        <v>132</v>
      </c>
      <c r="B30" s="29" t="s">
        <v>30</v>
      </c>
      <c r="C30" s="29" t="s">
        <v>109</v>
      </c>
      <c r="D30" s="37"/>
      <c r="E30" s="35">
        <v>6529.6639999999998</v>
      </c>
      <c r="F30" s="32"/>
      <c r="G30" s="35">
        <f>Таблица1[[#This Row],[ЗАКАЗ   
( шт.)]]*Таблица1[[#This Row],[Цена с доставкой Москва и СПБ Руб.]]</f>
        <v>0</v>
      </c>
      <c r="H30" s="29"/>
    </row>
    <row r="31" spans="1:8" x14ac:dyDescent="0.25">
      <c r="A31" s="49" t="s">
        <v>133</v>
      </c>
      <c r="B31" s="29" t="s">
        <v>30</v>
      </c>
      <c r="C31" s="29" t="s">
        <v>106</v>
      </c>
      <c r="D31" s="37"/>
      <c r="E31" s="35">
        <v>6281.6639999999998</v>
      </c>
      <c r="F31" s="32"/>
      <c r="G31" s="35">
        <f>Таблица1[[#This Row],[ЗАКАЗ   
( шт.)]]*Таблица1[[#This Row],[Цена с доставкой Москва и СПБ Руб.]]</f>
        <v>0</v>
      </c>
      <c r="H31" s="29"/>
    </row>
    <row r="32" spans="1:8" x14ac:dyDescent="0.25">
      <c r="A32" s="49" t="s">
        <v>133</v>
      </c>
      <c r="B32" s="29" t="s">
        <v>30</v>
      </c>
      <c r="C32" s="28" t="s">
        <v>110</v>
      </c>
      <c r="D32" s="36"/>
      <c r="E32" s="35">
        <v>6380.8639999999996</v>
      </c>
      <c r="F32" s="32"/>
      <c r="G32" s="35">
        <f>Таблица1[[#This Row],[ЗАКАЗ   
( шт.)]]*Таблица1[[#This Row],[Цена с доставкой Москва и СПБ Руб.]]</f>
        <v>0</v>
      </c>
      <c r="H32" s="29"/>
    </row>
    <row r="33" spans="1:8" x14ac:dyDescent="0.25">
      <c r="A33" s="49" t="s">
        <v>151</v>
      </c>
      <c r="B33" s="29" t="s">
        <v>30</v>
      </c>
      <c r="C33" s="28" t="s">
        <v>105</v>
      </c>
      <c r="D33" s="37"/>
      <c r="E33" s="35">
        <v>6281.6639999999998</v>
      </c>
      <c r="F33" s="32"/>
      <c r="G33" s="35">
        <f>Таблица1[[#This Row],[ЗАКАЗ   
( шт.)]]*Таблица1[[#This Row],[Цена с доставкой Москва и СПБ Руб.]]</f>
        <v>0</v>
      </c>
      <c r="H33" s="29"/>
    </row>
    <row r="34" spans="1:8" x14ac:dyDescent="0.25">
      <c r="A34" s="49" t="s">
        <v>135</v>
      </c>
      <c r="B34" s="29" t="s">
        <v>30</v>
      </c>
      <c r="C34" s="29" t="s">
        <v>105</v>
      </c>
      <c r="D34" s="36"/>
      <c r="E34" s="35">
        <v>6281.6639999999998</v>
      </c>
      <c r="F34" s="32"/>
      <c r="G34" s="35">
        <f>Таблица1[[#This Row],[ЗАКАЗ   
( шт.)]]*Таблица1[[#This Row],[Цена с доставкой Москва и СПБ Руб.]]</f>
        <v>0</v>
      </c>
      <c r="H34" s="29"/>
    </row>
    <row r="35" spans="1:8" x14ac:dyDescent="0.25">
      <c r="A35" s="49" t="s">
        <v>134</v>
      </c>
      <c r="B35" s="29" t="s">
        <v>30</v>
      </c>
      <c r="C35" s="29" t="s">
        <v>110</v>
      </c>
      <c r="D35" s="36"/>
      <c r="E35" s="35">
        <v>6380.8639999999996</v>
      </c>
      <c r="F35" s="32"/>
      <c r="G35" s="35">
        <f>Таблица1[[#This Row],[ЗАКАЗ   
( шт.)]]*Таблица1[[#This Row],[Цена с доставкой Москва и СПБ Руб.]]</f>
        <v>0</v>
      </c>
      <c r="H35" s="29"/>
    </row>
    <row r="36" spans="1:8" x14ac:dyDescent="0.25">
      <c r="A36" s="49" t="s">
        <v>33</v>
      </c>
      <c r="B36" s="29" t="s">
        <v>30</v>
      </c>
      <c r="C36" s="28"/>
      <c r="D36" s="37" t="s">
        <v>93</v>
      </c>
      <c r="E36" s="35">
        <v>4992.0639999999994</v>
      </c>
      <c r="F36" s="32"/>
      <c r="G36" s="35">
        <f>Таблица1[[#This Row],[ЗАКАЗ   
( шт.)]]*Таблица1[[#This Row],[Цена с доставкой Москва и СПБ Руб.]]</f>
        <v>0</v>
      </c>
      <c r="H36" s="29"/>
    </row>
    <row r="37" spans="1:8" x14ac:dyDescent="0.25">
      <c r="A37" s="49" t="s">
        <v>33</v>
      </c>
      <c r="B37" s="29" t="s">
        <v>29</v>
      </c>
      <c r="C37" s="29"/>
      <c r="D37" s="37" t="s">
        <v>146</v>
      </c>
      <c r="E37" s="35">
        <v>6599.2640000000001</v>
      </c>
      <c r="F37" s="32"/>
      <c r="G37" s="35">
        <f>Таблица1[[#This Row],[ЗАКАЗ   
( шт.)]]*Таблица1[[#This Row],[Цена с доставкой Москва и СПБ Руб.]]</f>
        <v>0</v>
      </c>
      <c r="H37" s="29"/>
    </row>
    <row r="38" spans="1:8" x14ac:dyDescent="0.25">
      <c r="A38" s="49" t="s">
        <v>34</v>
      </c>
      <c r="B38" s="29" t="s">
        <v>30</v>
      </c>
      <c r="C38" s="28"/>
      <c r="D38" s="36" t="s">
        <v>93</v>
      </c>
      <c r="E38" s="35">
        <v>4992.0639999999994</v>
      </c>
      <c r="F38" s="32"/>
      <c r="G38" s="35">
        <f>Таблица1[[#This Row],[ЗАКАЗ   
( шт.)]]*Таблица1[[#This Row],[Цена с доставкой Москва и СПБ Руб.]]</f>
        <v>0</v>
      </c>
      <c r="H38" s="29"/>
    </row>
    <row r="39" spans="1:8" x14ac:dyDescent="0.25">
      <c r="A39" s="49" t="s">
        <v>35</v>
      </c>
      <c r="B39" s="29" t="s">
        <v>30</v>
      </c>
      <c r="C39" s="29"/>
      <c r="D39" s="37" t="s">
        <v>95</v>
      </c>
      <c r="E39" s="35">
        <v>5140.8639999999996</v>
      </c>
      <c r="F39" s="32"/>
      <c r="G39" s="35">
        <f>Таблица1[[#This Row],[ЗАКАЗ   
( шт.)]]*Таблица1[[#This Row],[Цена с доставкой Москва и СПБ Руб.]]</f>
        <v>0</v>
      </c>
      <c r="H39" s="29"/>
    </row>
    <row r="40" spans="1:8" x14ac:dyDescent="0.25">
      <c r="A40" s="49" t="s">
        <v>35</v>
      </c>
      <c r="B40" s="29" t="s">
        <v>30</v>
      </c>
      <c r="C40" s="28" t="s">
        <v>120</v>
      </c>
      <c r="D40" s="37"/>
      <c r="E40" s="35">
        <v>6033.6639999999989</v>
      </c>
      <c r="F40" s="32"/>
      <c r="G40" s="35">
        <f>Таблица1[[#This Row],[ЗАКАЗ   
( шт.)]]*Таблица1[[#This Row],[Цена с доставкой Москва и СПБ Руб.]]</f>
        <v>0</v>
      </c>
      <c r="H40" s="29"/>
    </row>
    <row r="41" spans="1:8" x14ac:dyDescent="0.25">
      <c r="A41" s="49" t="s">
        <v>35</v>
      </c>
      <c r="B41" s="29" t="s">
        <v>30</v>
      </c>
      <c r="C41" s="29" t="s">
        <v>108</v>
      </c>
      <c r="D41" s="36"/>
      <c r="E41" s="35">
        <v>6529.6639999999998</v>
      </c>
      <c r="F41" s="32"/>
      <c r="G41" s="35">
        <f>Таблица1[[#This Row],[ЗАКАЗ   
( шт.)]]*Таблица1[[#This Row],[Цена с доставкой Москва и СПБ Руб.]]</f>
        <v>0</v>
      </c>
      <c r="H41" s="29"/>
    </row>
    <row r="42" spans="1:8" x14ac:dyDescent="0.25">
      <c r="A42" s="49" t="s">
        <v>136</v>
      </c>
      <c r="B42" s="29" t="s">
        <v>28</v>
      </c>
      <c r="C42" s="28"/>
      <c r="D42" s="36" t="s">
        <v>126</v>
      </c>
      <c r="E42" s="35">
        <v>4636.8639999999996</v>
      </c>
      <c r="F42" s="32"/>
      <c r="G42" s="35">
        <f>Таблица1[[#This Row],[ЗАКАЗ   
( шт.)]]*Таблица1[[#This Row],[Цена с доставкой Москва и СПБ Руб.]]</f>
        <v>0</v>
      </c>
      <c r="H42" s="29"/>
    </row>
    <row r="43" spans="1:8" x14ac:dyDescent="0.25">
      <c r="A43" s="49" t="s">
        <v>36</v>
      </c>
      <c r="B43" s="29" t="s">
        <v>30</v>
      </c>
      <c r="C43" s="29"/>
      <c r="D43" s="36" t="s">
        <v>93</v>
      </c>
      <c r="E43" s="35">
        <v>4992.0639999999994</v>
      </c>
      <c r="F43" s="32"/>
      <c r="G43" s="35">
        <f>Таблица1[[#This Row],[ЗАКАЗ   
( шт.)]]*Таблица1[[#This Row],[Цена с доставкой Москва и СПБ Руб.]]</f>
        <v>0</v>
      </c>
      <c r="H43" s="29"/>
    </row>
    <row r="44" spans="1:8" x14ac:dyDescent="0.25">
      <c r="A44" s="49" t="s">
        <v>152</v>
      </c>
      <c r="B44" s="29" t="s">
        <v>29</v>
      </c>
      <c r="C44" s="29"/>
      <c r="D44" s="36" t="s">
        <v>146</v>
      </c>
      <c r="E44" s="35">
        <v>6599.2640000000001</v>
      </c>
      <c r="F44" s="32"/>
      <c r="G44" s="35">
        <f>Таблица1[[#This Row],[ЗАКАЗ   
( шт.)]]*Таблица1[[#This Row],[Цена с доставкой Москва и СПБ Руб.]]</f>
        <v>0</v>
      </c>
      <c r="H44" s="29"/>
    </row>
    <row r="45" spans="1:8" x14ac:dyDescent="0.25">
      <c r="A45" s="49" t="s">
        <v>37</v>
      </c>
      <c r="B45" s="29" t="s">
        <v>30</v>
      </c>
      <c r="C45" s="28"/>
      <c r="D45" s="36" t="s">
        <v>126</v>
      </c>
      <c r="E45" s="35">
        <v>5537.6639999999998</v>
      </c>
      <c r="F45" s="32"/>
      <c r="G45" s="35">
        <f>Таблица1[[#This Row],[ЗАКАЗ   
( шт.)]]*Таблица1[[#This Row],[Цена с доставкой Москва и СПБ Руб.]]</f>
        <v>0</v>
      </c>
      <c r="H45" s="29"/>
    </row>
    <row r="46" spans="1:8" x14ac:dyDescent="0.25">
      <c r="A46" s="49" t="s">
        <v>153</v>
      </c>
      <c r="B46" s="29" t="s">
        <v>28</v>
      </c>
      <c r="C46" s="29"/>
      <c r="D46" s="36" t="s">
        <v>101</v>
      </c>
      <c r="E46" s="35">
        <v>5033.6639999999998</v>
      </c>
      <c r="F46" s="32"/>
      <c r="G46" s="35">
        <f>Таблица1[[#This Row],[ЗАКАЗ   
( шт.)]]*Таблица1[[#This Row],[Цена с доставкой Москва и СПБ Руб.]]</f>
        <v>0</v>
      </c>
      <c r="H46" s="29"/>
    </row>
    <row r="47" spans="1:8" x14ac:dyDescent="0.25">
      <c r="A47" s="49" t="s">
        <v>117</v>
      </c>
      <c r="B47" s="29" t="s">
        <v>30</v>
      </c>
      <c r="C47" s="28"/>
      <c r="D47" s="36" t="s">
        <v>138</v>
      </c>
      <c r="E47" s="35">
        <v>5339.2639999999992</v>
      </c>
      <c r="F47" s="32"/>
      <c r="G47" s="35">
        <f>Таблица1[[#This Row],[ЗАКАЗ   
( шт.)]]*Таблица1[[#This Row],[Цена с доставкой Москва и СПБ Руб.]]</f>
        <v>0</v>
      </c>
      <c r="H47" s="29"/>
    </row>
    <row r="48" spans="1:8" x14ac:dyDescent="0.25">
      <c r="A48" s="49" t="s">
        <v>85</v>
      </c>
      <c r="B48" s="29" t="s">
        <v>30</v>
      </c>
      <c r="C48" s="28"/>
      <c r="D48" s="36" t="s">
        <v>125</v>
      </c>
      <c r="E48" s="35">
        <v>5537.6639999999998</v>
      </c>
      <c r="F48" s="32"/>
      <c r="G48" s="35">
        <f>Таблица1[[#This Row],[ЗАКАЗ   
( шт.)]]*Таблица1[[#This Row],[Цена с доставкой Москва и СПБ Руб.]]</f>
        <v>0</v>
      </c>
      <c r="H48" s="29"/>
    </row>
    <row r="49" spans="1:8" x14ac:dyDescent="0.25">
      <c r="A49" s="49" t="s">
        <v>85</v>
      </c>
      <c r="B49" s="29" t="s">
        <v>180</v>
      </c>
      <c r="C49" s="29"/>
      <c r="D49" s="37" t="s">
        <v>97</v>
      </c>
      <c r="E49" s="35">
        <v>6591.2640000000001</v>
      </c>
      <c r="F49" s="32"/>
      <c r="G49" s="35">
        <f>Таблица1[[#This Row],[ЗАКАЗ   
( шт.)]]*Таблица1[[#This Row],[Цена с доставкой Москва и СПБ Руб.]]</f>
        <v>0</v>
      </c>
      <c r="H49" s="29"/>
    </row>
    <row r="50" spans="1:8" x14ac:dyDescent="0.25">
      <c r="A50" s="49" t="s">
        <v>154</v>
      </c>
      <c r="B50" s="29" t="s">
        <v>28</v>
      </c>
      <c r="C50" s="29"/>
      <c r="D50" s="37" t="s">
        <v>123</v>
      </c>
      <c r="E50" s="35">
        <v>5876.8639999999987</v>
      </c>
      <c r="F50" s="32"/>
      <c r="G50" s="35">
        <f>Таблица1[[#This Row],[ЗАКАЗ   
( шт.)]]*Таблица1[[#This Row],[Цена с доставкой Москва и СПБ Руб.]]</f>
        <v>0</v>
      </c>
      <c r="H50" s="29"/>
    </row>
    <row r="51" spans="1:8" x14ac:dyDescent="0.25">
      <c r="A51" s="49" t="s">
        <v>156</v>
      </c>
      <c r="B51" s="29" t="s">
        <v>28</v>
      </c>
      <c r="C51" s="28"/>
      <c r="D51" s="37" t="s">
        <v>101</v>
      </c>
      <c r="E51" s="35">
        <v>4488.0639999999994</v>
      </c>
      <c r="F51" s="32"/>
      <c r="G51" s="35">
        <f>Таблица1[[#This Row],[ЗАКАЗ   
( шт.)]]*Таблица1[[#This Row],[Цена с доставкой Москва и СПБ Руб.]]</f>
        <v>0</v>
      </c>
      <c r="H51" s="29"/>
    </row>
    <row r="52" spans="1:8" x14ac:dyDescent="0.25">
      <c r="A52" s="49" t="s">
        <v>38</v>
      </c>
      <c r="B52" s="29" t="s">
        <v>28</v>
      </c>
      <c r="C52" s="29"/>
      <c r="D52" s="37" t="s">
        <v>99</v>
      </c>
      <c r="E52" s="35">
        <v>4488.0639999999994</v>
      </c>
      <c r="F52" s="32"/>
      <c r="G52" s="35">
        <f>Таблица1[[#This Row],[ЗАКАЗ   
( шт.)]]*Таблица1[[#This Row],[Цена с доставкой Москва и СПБ Руб.]]</f>
        <v>0</v>
      </c>
      <c r="H52" s="29"/>
    </row>
    <row r="53" spans="1:8" x14ac:dyDescent="0.25">
      <c r="A53" s="49" t="s">
        <v>39</v>
      </c>
      <c r="B53" s="29" t="s">
        <v>28</v>
      </c>
      <c r="C53" s="29"/>
      <c r="D53" s="36" t="s">
        <v>99</v>
      </c>
      <c r="E53" s="35">
        <v>4488.0639999999994</v>
      </c>
      <c r="F53" s="32"/>
      <c r="G53" s="35">
        <f>Таблица1[[#This Row],[ЗАКАЗ   
( шт.)]]*Таблица1[[#This Row],[Цена с доставкой Москва и СПБ Руб.]]</f>
        <v>0</v>
      </c>
      <c r="H53" s="29"/>
    </row>
    <row r="54" spans="1:8" x14ac:dyDescent="0.25">
      <c r="A54" s="49" t="s">
        <v>40</v>
      </c>
      <c r="B54" s="29" t="s">
        <v>28</v>
      </c>
      <c r="C54" s="29"/>
      <c r="D54" s="36" t="s">
        <v>101</v>
      </c>
      <c r="E54" s="35">
        <v>4289.6639999999989</v>
      </c>
      <c r="F54" s="32"/>
      <c r="G54" s="35">
        <f>Таблица1[[#This Row],[ЗАКАЗ   
( шт.)]]*Таблица1[[#This Row],[Цена с доставкой Москва и СПБ Руб.]]</f>
        <v>0</v>
      </c>
      <c r="H54" s="29"/>
    </row>
    <row r="55" spans="1:8" x14ac:dyDescent="0.25">
      <c r="A55" s="49" t="s">
        <v>137</v>
      </c>
      <c r="B55" s="29" t="s">
        <v>28</v>
      </c>
      <c r="C55" s="29"/>
      <c r="D55" s="37" t="s">
        <v>103</v>
      </c>
      <c r="E55" s="35">
        <v>4488.0639999999994</v>
      </c>
      <c r="F55" s="32"/>
      <c r="G55" s="35">
        <f>Таблица1[[#This Row],[ЗАКАЗ   
( шт.)]]*Таблица1[[#This Row],[Цена с доставкой Москва и СПБ Руб.]]</f>
        <v>0</v>
      </c>
      <c r="H55" s="29"/>
    </row>
    <row r="56" spans="1:8" x14ac:dyDescent="0.25">
      <c r="A56" s="49" t="s">
        <v>41</v>
      </c>
      <c r="B56" s="29" t="s">
        <v>28</v>
      </c>
      <c r="C56" s="28"/>
      <c r="D56" s="36" t="s">
        <v>103</v>
      </c>
      <c r="E56" s="35">
        <v>4488.0639999999994</v>
      </c>
      <c r="F56" s="32"/>
      <c r="G56" s="35">
        <f>Таблица1[[#This Row],[ЗАКАЗ   
( шт.)]]*Таблица1[[#This Row],[Цена с доставкой Москва и СПБ Руб.]]</f>
        <v>0</v>
      </c>
      <c r="H56" s="29"/>
    </row>
    <row r="57" spans="1:8" x14ac:dyDescent="0.25">
      <c r="A57" s="49" t="s">
        <v>42</v>
      </c>
      <c r="B57" s="29" t="s">
        <v>28</v>
      </c>
      <c r="C57" s="29"/>
      <c r="D57" s="36" t="s">
        <v>95</v>
      </c>
      <c r="E57" s="35">
        <v>4289.6639999999989</v>
      </c>
      <c r="F57" s="32"/>
      <c r="G57" s="35">
        <f>Таблица1[[#This Row],[ЗАКАЗ   
( шт.)]]*Таблица1[[#This Row],[Цена с доставкой Москва и СПБ Руб.]]</f>
        <v>0</v>
      </c>
      <c r="H57" s="29"/>
    </row>
    <row r="58" spans="1:8" x14ac:dyDescent="0.25">
      <c r="A58" s="49" t="s">
        <v>43</v>
      </c>
      <c r="B58" s="29" t="s">
        <v>30</v>
      </c>
      <c r="C58" s="29" t="s">
        <v>105</v>
      </c>
      <c r="D58" s="37"/>
      <c r="E58" s="35">
        <v>5339.2639999999992</v>
      </c>
      <c r="F58" s="32"/>
      <c r="G58" s="35">
        <f>Таблица1[[#This Row],[ЗАКАЗ   
( шт.)]]*Таблица1[[#This Row],[Цена с доставкой Москва и СПБ Руб.]]</f>
        <v>0</v>
      </c>
      <c r="H58" s="29"/>
    </row>
    <row r="59" spans="1:8" x14ac:dyDescent="0.25">
      <c r="A59" s="49" t="s">
        <v>44</v>
      </c>
      <c r="B59" s="29" t="s">
        <v>30</v>
      </c>
      <c r="C59" s="29" t="s">
        <v>105</v>
      </c>
      <c r="D59" s="36"/>
      <c r="E59" s="35">
        <v>5537.6639999999998</v>
      </c>
      <c r="F59" s="32"/>
      <c r="G59" s="35">
        <f>Таблица1[[#This Row],[ЗАКАЗ   
( шт.)]]*Таблица1[[#This Row],[Цена с доставкой Москва и СПБ Руб.]]</f>
        <v>0</v>
      </c>
      <c r="H59" s="29"/>
    </row>
    <row r="60" spans="1:8" x14ac:dyDescent="0.25">
      <c r="A60" s="49" t="s">
        <v>44</v>
      </c>
      <c r="B60" s="29" t="s">
        <v>30</v>
      </c>
      <c r="C60" s="29" t="s">
        <v>110</v>
      </c>
      <c r="D60" s="36"/>
      <c r="E60" s="35">
        <v>5835.2639999999992</v>
      </c>
      <c r="F60" s="32"/>
      <c r="G60" s="35">
        <f>Таблица1[[#This Row],[ЗАКАЗ   
( шт.)]]*Таблица1[[#This Row],[Цена с доставкой Москва и СПБ Руб.]]</f>
        <v>0</v>
      </c>
      <c r="H60" s="29"/>
    </row>
    <row r="61" spans="1:8" x14ac:dyDescent="0.25">
      <c r="A61" s="49" t="s">
        <v>45</v>
      </c>
      <c r="B61" s="29" t="s">
        <v>28</v>
      </c>
      <c r="C61" s="29"/>
      <c r="D61" s="36" t="s">
        <v>101</v>
      </c>
      <c r="E61" s="35">
        <v>4488.0639999999994</v>
      </c>
      <c r="F61" s="32"/>
      <c r="G61" s="35">
        <f>Таблица1[[#This Row],[ЗАКАЗ   
( шт.)]]*Таблица1[[#This Row],[Цена с доставкой Москва и СПБ Руб.]]</f>
        <v>0</v>
      </c>
      <c r="H61" s="29"/>
    </row>
    <row r="62" spans="1:8" x14ac:dyDescent="0.25">
      <c r="A62" s="49" t="s">
        <v>46</v>
      </c>
      <c r="B62" s="29" t="s">
        <v>28</v>
      </c>
      <c r="C62" s="29" t="s">
        <v>107</v>
      </c>
      <c r="D62" s="36"/>
      <c r="E62" s="35">
        <v>4488.0639999999994</v>
      </c>
      <c r="F62" s="32"/>
      <c r="G62" s="35">
        <f>Таблица1[[#This Row],[ЗАКАЗ   
( шт.)]]*Таблица1[[#This Row],[Цена с доставкой Москва и СПБ Руб.]]</f>
        <v>0</v>
      </c>
      <c r="H62" s="29"/>
    </row>
    <row r="63" spans="1:8" x14ac:dyDescent="0.25">
      <c r="A63" s="49" t="s">
        <v>157</v>
      </c>
      <c r="B63" s="29" t="s">
        <v>28</v>
      </c>
      <c r="C63" s="29" t="s">
        <v>104</v>
      </c>
      <c r="D63" s="36"/>
      <c r="E63" s="35">
        <v>4636.8639999999996</v>
      </c>
      <c r="F63" s="32"/>
      <c r="G63" s="35">
        <f>Таблица1[[#This Row],[ЗАКАЗ   
( шт.)]]*Таблица1[[#This Row],[Цена с доставкой Москва и СПБ Руб.]]</f>
        <v>0</v>
      </c>
      <c r="H63" s="29"/>
    </row>
    <row r="64" spans="1:8" x14ac:dyDescent="0.25">
      <c r="A64" s="49" t="s">
        <v>158</v>
      </c>
      <c r="B64" s="29" t="s">
        <v>30</v>
      </c>
      <c r="C64" s="29" t="s">
        <v>127</v>
      </c>
      <c r="D64" s="36"/>
      <c r="E64" s="35">
        <v>5339.2639999999992</v>
      </c>
      <c r="F64" s="32"/>
      <c r="G64" s="35">
        <f>Таблица1[[#This Row],[ЗАКАЗ   
( шт.)]]*Таблица1[[#This Row],[Цена с доставкой Москва и СПБ Руб.]]</f>
        <v>0</v>
      </c>
      <c r="H64" s="29"/>
    </row>
    <row r="65" spans="1:8" x14ac:dyDescent="0.25">
      <c r="A65" s="49" t="s">
        <v>159</v>
      </c>
      <c r="B65" s="29" t="s">
        <v>28</v>
      </c>
      <c r="C65" s="29"/>
      <c r="D65" s="36" t="s">
        <v>101</v>
      </c>
      <c r="E65" s="35">
        <v>4289.6639999999989</v>
      </c>
      <c r="F65" s="32"/>
      <c r="G65" s="35">
        <f>Таблица1[[#This Row],[ЗАКАЗ   
( шт.)]]*Таблица1[[#This Row],[Цена с доставкой Москва и СПБ Руб.]]</f>
        <v>0</v>
      </c>
      <c r="H65" s="29"/>
    </row>
    <row r="66" spans="1:8" x14ac:dyDescent="0.25">
      <c r="A66" s="49" t="s">
        <v>47</v>
      </c>
      <c r="B66" s="29" t="s">
        <v>30</v>
      </c>
      <c r="C66" s="29" t="s">
        <v>105</v>
      </c>
      <c r="D66" s="36"/>
      <c r="E66" s="35">
        <v>5339.2639999999992</v>
      </c>
      <c r="F66" s="32"/>
      <c r="G66" s="35">
        <f>Таблица1[[#This Row],[ЗАКАЗ   
( шт.)]]*Таблица1[[#This Row],[Цена с доставкой Москва и СПБ Руб.]]</f>
        <v>0</v>
      </c>
      <c r="H66" s="29"/>
    </row>
    <row r="67" spans="1:8" x14ac:dyDescent="0.25">
      <c r="A67" s="49" t="s">
        <v>47</v>
      </c>
      <c r="B67" s="29" t="s">
        <v>30</v>
      </c>
      <c r="C67" s="29" t="s">
        <v>110</v>
      </c>
      <c r="D67" s="36"/>
      <c r="E67" s="35">
        <v>5686.463999999999</v>
      </c>
      <c r="F67" s="32"/>
      <c r="G67" s="35">
        <f>Таблица1[[#This Row],[ЗАКАЗ   
( шт.)]]*Таблица1[[#This Row],[Цена с доставкой Москва и СПБ Руб.]]</f>
        <v>0</v>
      </c>
      <c r="H67" s="29"/>
    </row>
    <row r="68" spans="1:8" x14ac:dyDescent="0.25">
      <c r="A68" s="49" t="s">
        <v>86</v>
      </c>
      <c r="B68" s="29" t="s">
        <v>30</v>
      </c>
      <c r="C68" s="28"/>
      <c r="D68" s="36" t="s">
        <v>123</v>
      </c>
      <c r="E68" s="35">
        <v>5537.6639999999998</v>
      </c>
      <c r="F68" s="32"/>
      <c r="G68" s="35">
        <f>Таблица1[[#This Row],[ЗАКАЗ   
( шт.)]]*Таблица1[[#This Row],[Цена с доставкой Москва и СПБ Руб.]]</f>
        <v>0</v>
      </c>
      <c r="H68" s="29"/>
    </row>
    <row r="69" spans="1:8" x14ac:dyDescent="0.25">
      <c r="A69" s="49" t="s">
        <v>86</v>
      </c>
      <c r="B69" s="29" t="s">
        <v>30</v>
      </c>
      <c r="C69" s="29" t="s">
        <v>105</v>
      </c>
      <c r="D69" s="36"/>
      <c r="E69" s="35">
        <v>6281.6639999999998</v>
      </c>
      <c r="F69" s="32"/>
      <c r="G69" s="35">
        <f>Таблица1[[#This Row],[ЗАКАЗ   
( шт.)]]*Таблица1[[#This Row],[Цена с доставкой Москва и СПБ Руб.]]</f>
        <v>0</v>
      </c>
      <c r="H69" s="29"/>
    </row>
    <row r="70" spans="1:8" x14ac:dyDescent="0.25">
      <c r="A70" s="49" t="s">
        <v>86</v>
      </c>
      <c r="B70" s="29" t="s">
        <v>30</v>
      </c>
      <c r="C70" s="28" t="s">
        <v>108</v>
      </c>
      <c r="D70" s="36"/>
      <c r="E70" s="35">
        <v>6529.6639999999998</v>
      </c>
      <c r="F70" s="32"/>
      <c r="G70" s="35">
        <f>Таблица1[[#This Row],[ЗАКАЗ   
( шт.)]]*Таблица1[[#This Row],[Цена с доставкой Москва и СПБ Руб.]]</f>
        <v>0</v>
      </c>
      <c r="H70" s="29"/>
    </row>
    <row r="71" spans="1:8" x14ac:dyDescent="0.25">
      <c r="A71" s="49" t="s">
        <v>87</v>
      </c>
      <c r="B71" s="29" t="s">
        <v>30</v>
      </c>
      <c r="C71" s="29"/>
      <c r="D71" s="36" t="s">
        <v>103</v>
      </c>
      <c r="E71" s="35">
        <v>5537.6639999999998</v>
      </c>
      <c r="F71" s="32"/>
      <c r="G71" s="35">
        <f>Таблица1[[#This Row],[ЗАКАЗ   
( шт.)]]*Таблица1[[#This Row],[Цена с доставкой Москва и СПБ Руб.]]</f>
        <v>0</v>
      </c>
      <c r="H71" s="29"/>
    </row>
    <row r="72" spans="1:8" x14ac:dyDescent="0.25">
      <c r="A72" s="49" t="s">
        <v>87</v>
      </c>
      <c r="B72" s="29" t="s">
        <v>30</v>
      </c>
      <c r="C72" s="28" t="s">
        <v>105</v>
      </c>
      <c r="D72" s="36"/>
      <c r="E72" s="35">
        <v>6281.6639999999998</v>
      </c>
      <c r="F72" s="32"/>
      <c r="G72" s="35">
        <f>Таблица1[[#This Row],[ЗАКАЗ   
( шт.)]]*Таблица1[[#This Row],[Цена с доставкой Москва и СПБ Руб.]]</f>
        <v>0</v>
      </c>
      <c r="H72" s="29"/>
    </row>
    <row r="73" spans="1:8" x14ac:dyDescent="0.25">
      <c r="A73" s="49" t="s">
        <v>87</v>
      </c>
      <c r="B73" s="29" t="s">
        <v>30</v>
      </c>
      <c r="C73" s="29" t="s">
        <v>110</v>
      </c>
      <c r="D73" s="36"/>
      <c r="E73" s="35">
        <v>6380.8639999999996</v>
      </c>
      <c r="F73" s="32"/>
      <c r="G73" s="35">
        <f>Таблица1[[#This Row],[ЗАКАЗ   
( шт.)]]*Таблица1[[#This Row],[Цена с доставкой Москва и СПБ Руб.]]</f>
        <v>0</v>
      </c>
      <c r="H73" s="29"/>
    </row>
    <row r="74" spans="1:8" x14ac:dyDescent="0.25">
      <c r="A74" s="49" t="s">
        <v>87</v>
      </c>
      <c r="B74" s="29" t="s">
        <v>30</v>
      </c>
      <c r="C74" s="29" t="s">
        <v>108</v>
      </c>
      <c r="D74" s="36"/>
      <c r="E74" s="35">
        <v>6529.6639999999998</v>
      </c>
      <c r="F74" s="32"/>
      <c r="G74" s="35">
        <f>Таблица1[[#This Row],[ЗАКАЗ   
( шт.)]]*Таблица1[[#This Row],[Цена с доставкой Москва и СПБ Руб.]]</f>
        <v>0</v>
      </c>
      <c r="H74" s="29"/>
    </row>
    <row r="75" spans="1:8" x14ac:dyDescent="0.25">
      <c r="A75" s="49" t="s">
        <v>160</v>
      </c>
      <c r="B75" s="29" t="s">
        <v>28</v>
      </c>
      <c r="C75" s="29" t="s">
        <v>127</v>
      </c>
      <c r="D75" s="37"/>
      <c r="E75" s="35">
        <v>5331.2640000000001</v>
      </c>
      <c r="F75" s="32"/>
      <c r="G75" s="35">
        <f>Таблица1[[#This Row],[ЗАКАЗ   
( шт.)]]*Таблица1[[#This Row],[Цена с доставкой Москва и СПБ Руб.]]</f>
        <v>0</v>
      </c>
      <c r="H75" s="29"/>
    </row>
    <row r="76" spans="1:8" x14ac:dyDescent="0.25">
      <c r="A76" s="49" t="s">
        <v>161</v>
      </c>
      <c r="B76" s="29" t="s">
        <v>28</v>
      </c>
      <c r="C76" s="28" t="s">
        <v>127</v>
      </c>
      <c r="D76" s="36"/>
      <c r="E76" s="35">
        <v>5331.2640000000001</v>
      </c>
      <c r="F76" s="32"/>
      <c r="G76" s="35">
        <f>Таблица1[[#This Row],[ЗАКАЗ   
( шт.)]]*Таблица1[[#This Row],[Цена с доставкой Москва и СПБ Руб.]]</f>
        <v>0</v>
      </c>
      <c r="H76" s="29"/>
    </row>
    <row r="77" spans="1:8" x14ac:dyDescent="0.25">
      <c r="A77" s="49" t="s">
        <v>88</v>
      </c>
      <c r="B77" s="29" t="s">
        <v>30</v>
      </c>
      <c r="C77" s="29"/>
      <c r="D77" s="37" t="s">
        <v>103</v>
      </c>
      <c r="E77" s="35">
        <v>5537.6639999999998</v>
      </c>
      <c r="F77" s="32"/>
      <c r="G77" s="35">
        <f>Таблица1[[#This Row],[ЗАКАЗ   
( шт.)]]*Таблица1[[#This Row],[Цена с доставкой Москва и СПБ Руб.]]</f>
        <v>0</v>
      </c>
      <c r="H77" s="29" t="s">
        <v>185</v>
      </c>
    </row>
    <row r="78" spans="1:8" x14ac:dyDescent="0.25">
      <c r="A78" s="49" t="s">
        <v>88</v>
      </c>
      <c r="B78" s="29" t="s">
        <v>30</v>
      </c>
      <c r="C78" s="29" t="s">
        <v>105</v>
      </c>
      <c r="D78" s="36"/>
      <c r="E78" s="35">
        <v>6281.6639999999998</v>
      </c>
      <c r="F78" s="32"/>
      <c r="G78" s="35">
        <f>Таблица1[[#This Row],[ЗАКАЗ   
( шт.)]]*Таблица1[[#This Row],[Цена с доставкой Москва и СПБ Руб.]]</f>
        <v>0</v>
      </c>
      <c r="H78" s="29" t="s">
        <v>185</v>
      </c>
    </row>
    <row r="79" spans="1:8" x14ac:dyDescent="0.25">
      <c r="A79" s="49" t="s">
        <v>48</v>
      </c>
      <c r="B79" s="29" t="s">
        <v>30</v>
      </c>
      <c r="C79" s="29"/>
      <c r="D79" s="36" t="s">
        <v>95</v>
      </c>
      <c r="E79" s="35">
        <v>4992.0639999999994</v>
      </c>
      <c r="F79" s="32"/>
      <c r="G79" s="35">
        <f>Таблица1[[#This Row],[ЗАКАЗ   
( шт.)]]*Таблица1[[#This Row],[Цена с доставкой Москва и СПБ Руб.]]</f>
        <v>0</v>
      </c>
      <c r="H79" s="29"/>
    </row>
    <row r="80" spans="1:8" x14ac:dyDescent="0.25">
      <c r="A80" s="49" t="s">
        <v>49</v>
      </c>
      <c r="B80" s="29" t="s">
        <v>30</v>
      </c>
      <c r="C80" s="29"/>
      <c r="D80" s="36" t="s">
        <v>103</v>
      </c>
      <c r="E80" s="35">
        <v>4793.6639999999998</v>
      </c>
      <c r="F80" s="32"/>
      <c r="G80" s="35">
        <f>Таблица1[[#This Row],[ЗАКАЗ   
( шт.)]]*Таблица1[[#This Row],[Цена с доставкой Москва и СПБ Руб.]]</f>
        <v>0</v>
      </c>
      <c r="H80" s="29"/>
    </row>
    <row r="81" spans="1:8" x14ac:dyDescent="0.25">
      <c r="A81" s="49" t="s">
        <v>118</v>
      </c>
      <c r="B81" s="29" t="s">
        <v>30</v>
      </c>
      <c r="C81" s="29"/>
      <c r="D81" s="37" t="s">
        <v>103</v>
      </c>
      <c r="E81" s="35">
        <v>5537.6639999999998</v>
      </c>
      <c r="F81" s="32"/>
      <c r="G81" s="35">
        <f>Таблица1[[#This Row],[ЗАКАЗ   
( шт.)]]*Таблица1[[#This Row],[Цена с доставкой Москва и СПБ Руб.]]</f>
        <v>0</v>
      </c>
      <c r="H81" s="29"/>
    </row>
    <row r="82" spans="1:8" x14ac:dyDescent="0.25">
      <c r="A82" s="49" t="s">
        <v>118</v>
      </c>
      <c r="B82" s="29" t="s">
        <v>30</v>
      </c>
      <c r="C82" s="29" t="s">
        <v>127</v>
      </c>
      <c r="D82" s="36"/>
      <c r="E82" s="35">
        <v>6033.6639999999989</v>
      </c>
      <c r="F82" s="32"/>
      <c r="G82" s="35">
        <f>Таблица1[[#This Row],[ЗАКАЗ   
( шт.)]]*Таблица1[[#This Row],[Цена с доставкой Москва и СПБ Руб.]]</f>
        <v>0</v>
      </c>
      <c r="H82" s="29"/>
    </row>
    <row r="83" spans="1:8" x14ac:dyDescent="0.25">
      <c r="A83" s="49" t="s">
        <v>118</v>
      </c>
      <c r="B83" s="29" t="s">
        <v>30</v>
      </c>
      <c r="C83" s="29" t="s">
        <v>105</v>
      </c>
      <c r="D83" s="36"/>
      <c r="E83" s="35">
        <v>6281.6639999999998</v>
      </c>
      <c r="F83" s="32"/>
      <c r="G83" s="35">
        <f>Таблица1[[#This Row],[ЗАКАЗ   
( шт.)]]*Таблица1[[#This Row],[Цена с доставкой Москва и СПБ Руб.]]</f>
        <v>0</v>
      </c>
      <c r="H83" s="29"/>
    </row>
    <row r="84" spans="1:8" x14ac:dyDescent="0.25">
      <c r="A84" s="49" t="s">
        <v>181</v>
      </c>
      <c r="B84" s="29" t="s">
        <v>30</v>
      </c>
      <c r="C84" s="29"/>
      <c r="D84" s="36" t="s">
        <v>101</v>
      </c>
      <c r="E84" s="35">
        <v>5537.6639999999998</v>
      </c>
      <c r="F84" s="32"/>
      <c r="G84" s="35">
        <f>Таблица1[[#This Row],[ЗАКАЗ   
( шт.)]]*Таблица1[[#This Row],[Цена с доставкой Москва и СПБ Руб.]]</f>
        <v>0</v>
      </c>
      <c r="H84" s="29"/>
    </row>
    <row r="85" spans="1:8" x14ac:dyDescent="0.25">
      <c r="A85" s="49" t="s">
        <v>181</v>
      </c>
      <c r="B85" s="29" t="s">
        <v>30</v>
      </c>
      <c r="C85" s="29" t="s">
        <v>107</v>
      </c>
      <c r="D85" s="36"/>
      <c r="E85" s="35">
        <v>6033.6639999999989</v>
      </c>
      <c r="F85" s="32"/>
      <c r="G85" s="35">
        <f>Таблица1[[#This Row],[ЗАКАЗ   
( шт.)]]*Таблица1[[#This Row],[Цена с доставкой Москва и СПБ Руб.]]</f>
        <v>0</v>
      </c>
      <c r="H85" s="29"/>
    </row>
    <row r="86" spans="1:8" x14ac:dyDescent="0.25">
      <c r="A86" s="49" t="s">
        <v>181</v>
      </c>
      <c r="B86" s="29" t="s">
        <v>30</v>
      </c>
      <c r="C86" s="29" t="s">
        <v>105</v>
      </c>
      <c r="D86" s="36"/>
      <c r="E86" s="35">
        <v>6281.6639999999998</v>
      </c>
      <c r="F86" s="32"/>
      <c r="G86" s="35">
        <f>Таблица1[[#This Row],[ЗАКАЗ   
( шт.)]]*Таблица1[[#This Row],[Цена с доставкой Москва и СПБ Руб.]]</f>
        <v>0</v>
      </c>
      <c r="H86" s="29"/>
    </row>
    <row r="87" spans="1:8" x14ac:dyDescent="0.25">
      <c r="A87" s="49" t="s">
        <v>181</v>
      </c>
      <c r="B87" s="29" t="s">
        <v>30</v>
      </c>
      <c r="C87" s="29" t="s">
        <v>110</v>
      </c>
      <c r="D87" s="36"/>
      <c r="E87" s="35">
        <v>6529.6639999999998</v>
      </c>
      <c r="F87" s="32"/>
      <c r="G87" s="35">
        <f>Таблица1[[#This Row],[ЗАКАЗ   
( шт.)]]*Таблица1[[#This Row],[Цена с доставкой Москва и СПБ Руб.]]</f>
        <v>0</v>
      </c>
      <c r="H87" s="29"/>
    </row>
    <row r="88" spans="1:8" x14ac:dyDescent="0.25">
      <c r="A88" s="49" t="s">
        <v>50</v>
      </c>
      <c r="B88" s="29" t="s">
        <v>30</v>
      </c>
      <c r="C88" s="29"/>
      <c r="D88" s="36" t="s">
        <v>123</v>
      </c>
      <c r="E88" s="35">
        <v>5140.8639999999996</v>
      </c>
      <c r="F88" s="32"/>
      <c r="G88" s="35">
        <f>Таблица1[[#This Row],[ЗАКАЗ   
( шт.)]]*Таблица1[[#This Row],[Цена с доставкой Москва и СПБ Руб.]]</f>
        <v>0</v>
      </c>
      <c r="H88" s="29"/>
    </row>
    <row r="89" spans="1:8" x14ac:dyDescent="0.25">
      <c r="A89" s="49" t="s">
        <v>51</v>
      </c>
      <c r="B89" s="29" t="s">
        <v>29</v>
      </c>
      <c r="C89" s="29"/>
      <c r="D89" s="37" t="s">
        <v>112</v>
      </c>
      <c r="E89" s="35">
        <v>6400.8639999999996</v>
      </c>
      <c r="F89" s="32"/>
      <c r="G89" s="35">
        <f>Таблица1[[#This Row],[ЗАКАЗ   
( шт.)]]*Таблица1[[#This Row],[Цена с доставкой Москва и СПБ Руб.]]</f>
        <v>0</v>
      </c>
      <c r="H89" s="29"/>
    </row>
    <row r="90" spans="1:8" x14ac:dyDescent="0.25">
      <c r="A90" s="49" t="s">
        <v>162</v>
      </c>
      <c r="B90" s="29" t="s">
        <v>30</v>
      </c>
      <c r="C90" s="29"/>
      <c r="D90" s="36" t="s">
        <v>93</v>
      </c>
      <c r="E90" s="35">
        <v>5140.8639999999996</v>
      </c>
      <c r="F90" s="32"/>
      <c r="G90" s="35">
        <f>Таблица1[[#This Row],[ЗАКАЗ   
( шт.)]]*Таблица1[[#This Row],[Цена с доставкой Москва и СПБ Руб.]]</f>
        <v>0</v>
      </c>
      <c r="H90" s="29"/>
    </row>
    <row r="91" spans="1:8" x14ac:dyDescent="0.25">
      <c r="A91" s="49" t="s">
        <v>52</v>
      </c>
      <c r="B91" s="29" t="s">
        <v>30</v>
      </c>
      <c r="C91" s="29"/>
      <c r="D91" s="36" t="s">
        <v>95</v>
      </c>
      <c r="E91" s="35">
        <v>5140.8639999999996</v>
      </c>
      <c r="F91" s="32"/>
      <c r="G91" s="35">
        <f>Таблица1[[#This Row],[ЗАКАЗ   
( шт.)]]*Таблица1[[#This Row],[Цена с доставкой Москва и СПБ Руб.]]</f>
        <v>0</v>
      </c>
      <c r="H91" s="29"/>
    </row>
    <row r="92" spans="1:8" x14ac:dyDescent="0.25">
      <c r="A92" s="49" t="s">
        <v>139</v>
      </c>
      <c r="B92" s="29" t="s">
        <v>28</v>
      </c>
      <c r="C92" s="29" t="s">
        <v>127</v>
      </c>
      <c r="D92" s="36"/>
      <c r="E92" s="35">
        <v>5331.2640000000001</v>
      </c>
      <c r="F92" s="32"/>
      <c r="G92" s="35">
        <f>Таблица1[[#This Row],[ЗАКАЗ   
( шт.)]]*Таблица1[[#This Row],[Цена с доставкой Москва и СПБ Руб.]]</f>
        <v>0</v>
      </c>
      <c r="H92" s="29"/>
    </row>
    <row r="93" spans="1:8" x14ac:dyDescent="0.25">
      <c r="A93" s="49" t="s">
        <v>163</v>
      </c>
      <c r="B93" s="29" t="s">
        <v>28</v>
      </c>
      <c r="C93" s="28" t="s">
        <v>127</v>
      </c>
      <c r="D93" s="36"/>
      <c r="E93" s="35">
        <v>5331.2640000000001</v>
      </c>
      <c r="F93" s="32"/>
      <c r="G93" s="35">
        <f>Таблица1[[#This Row],[ЗАКАЗ   
( шт.)]]*Таблица1[[#This Row],[Цена с доставкой Москва и СПБ Руб.]]</f>
        <v>0</v>
      </c>
      <c r="H93" s="29"/>
    </row>
    <row r="94" spans="1:8" x14ac:dyDescent="0.25">
      <c r="A94" s="49" t="s">
        <v>53</v>
      </c>
      <c r="B94" s="29" t="s">
        <v>30</v>
      </c>
      <c r="C94" s="29"/>
      <c r="D94" s="36" t="s">
        <v>138</v>
      </c>
      <c r="E94" s="35">
        <v>4992.0639999999994</v>
      </c>
      <c r="F94" s="32"/>
      <c r="G94" s="35">
        <f>Таблица1[[#This Row],[ЗАКАЗ   
( шт.)]]*Таблица1[[#This Row],[Цена с доставкой Москва и СПБ Руб.]]</f>
        <v>0</v>
      </c>
      <c r="H94" s="29"/>
    </row>
    <row r="95" spans="1:8" x14ac:dyDescent="0.25">
      <c r="A95" s="49" t="s">
        <v>53</v>
      </c>
      <c r="B95" s="29" t="s">
        <v>29</v>
      </c>
      <c r="C95" s="29"/>
      <c r="D95" s="36" t="s">
        <v>94</v>
      </c>
      <c r="E95" s="35">
        <v>6400.8639999999996</v>
      </c>
      <c r="F95" s="32"/>
      <c r="G95" s="35">
        <f>Таблица1[[#This Row],[ЗАКАЗ   
( шт.)]]*Таблица1[[#This Row],[Цена с доставкой Москва и СПБ Руб.]]</f>
        <v>0</v>
      </c>
      <c r="H95" s="29"/>
    </row>
    <row r="96" spans="1:8" x14ac:dyDescent="0.25">
      <c r="A96" s="49" t="s">
        <v>140</v>
      </c>
      <c r="B96" s="29" t="s">
        <v>30</v>
      </c>
      <c r="C96" s="29"/>
      <c r="D96" s="36" t="s">
        <v>96</v>
      </c>
      <c r="E96" s="35">
        <v>5537.6639999999998</v>
      </c>
      <c r="F96" s="32"/>
      <c r="G96" s="35">
        <f>Таблица1[[#This Row],[ЗАКАЗ   
( шт.)]]*Таблица1[[#This Row],[Цена с доставкой Москва и СПБ Руб.]]</f>
        <v>0</v>
      </c>
      <c r="H96" s="29"/>
    </row>
    <row r="97" spans="1:8" x14ac:dyDescent="0.25">
      <c r="A97" s="49" t="s">
        <v>54</v>
      </c>
      <c r="B97" s="29" t="s">
        <v>30</v>
      </c>
      <c r="C97" s="28"/>
      <c r="D97" s="37" t="s">
        <v>95</v>
      </c>
      <c r="E97" s="35">
        <v>5140.8639999999996</v>
      </c>
      <c r="F97" s="32"/>
      <c r="G97" s="35">
        <f>Таблица1[[#This Row],[ЗАКАЗ   
( шт.)]]*Таблица1[[#This Row],[Цена с доставкой Москва и СПБ Руб.]]</f>
        <v>0</v>
      </c>
      <c r="H97" s="29"/>
    </row>
    <row r="98" spans="1:8" x14ac:dyDescent="0.25">
      <c r="A98" s="49" t="s">
        <v>55</v>
      </c>
      <c r="B98" s="29" t="s">
        <v>28</v>
      </c>
      <c r="C98" s="29"/>
      <c r="D98" s="36" t="s">
        <v>164</v>
      </c>
      <c r="E98" s="35">
        <v>5182.4639999999999</v>
      </c>
      <c r="F98" s="32"/>
      <c r="G98" s="35">
        <f>Таблица1[[#This Row],[ЗАКАЗ   
( шт.)]]*Таблица1[[#This Row],[Цена с доставкой Москва и СПБ Руб.]]</f>
        <v>0</v>
      </c>
      <c r="H98" s="29"/>
    </row>
    <row r="99" spans="1:8" x14ac:dyDescent="0.25">
      <c r="A99" s="49" t="s">
        <v>56</v>
      </c>
      <c r="B99" s="29" t="s">
        <v>28</v>
      </c>
      <c r="C99" s="29"/>
      <c r="D99" s="36" t="s">
        <v>103</v>
      </c>
      <c r="E99" s="35">
        <v>5182.4639999999999</v>
      </c>
      <c r="F99" s="32"/>
      <c r="G99" s="35">
        <f>Таблица1[[#This Row],[ЗАКАЗ   
( шт.)]]*Таблица1[[#This Row],[Цена с доставкой Москва и СПБ Руб.]]</f>
        <v>0</v>
      </c>
      <c r="H99" s="29"/>
    </row>
    <row r="100" spans="1:8" x14ac:dyDescent="0.25">
      <c r="A100" s="49" t="s">
        <v>56</v>
      </c>
      <c r="B100" s="29" t="s">
        <v>29</v>
      </c>
      <c r="C100" s="29"/>
      <c r="D100" s="37" t="s">
        <v>96</v>
      </c>
      <c r="E100" s="35">
        <v>7293.6639999999989</v>
      </c>
      <c r="F100" s="32"/>
      <c r="G100" s="35">
        <f>Таблица1[[#This Row],[ЗАКАЗ   
( шт.)]]*Таблица1[[#This Row],[Цена с доставкой Москва и СПБ Руб.]]</f>
        <v>0</v>
      </c>
      <c r="H100" s="29"/>
    </row>
    <row r="101" spans="1:8" x14ac:dyDescent="0.25">
      <c r="A101" s="49" t="s">
        <v>57</v>
      </c>
      <c r="B101" s="29" t="s">
        <v>28</v>
      </c>
      <c r="C101" s="28"/>
      <c r="D101" s="36" t="s">
        <v>96</v>
      </c>
      <c r="E101" s="35">
        <v>5182.4639999999999</v>
      </c>
      <c r="F101" s="32"/>
      <c r="G101" s="35">
        <f>Таблица1[[#This Row],[ЗАКАЗ   
( шт.)]]*Таблица1[[#This Row],[Цена с доставкой Москва и СПБ Руб.]]</f>
        <v>0</v>
      </c>
      <c r="H101" s="29"/>
    </row>
    <row r="102" spans="1:8" x14ac:dyDescent="0.25">
      <c r="A102" s="49" t="s">
        <v>89</v>
      </c>
      <c r="B102" s="29" t="s">
        <v>28</v>
      </c>
      <c r="C102" s="28"/>
      <c r="D102" s="36" t="s">
        <v>125</v>
      </c>
      <c r="E102" s="35">
        <v>5182.4639999999999</v>
      </c>
      <c r="F102" s="32"/>
      <c r="G102" s="35">
        <f>Таблица1[[#This Row],[ЗАКАЗ   
( шт.)]]*Таблица1[[#This Row],[Цена с доставкой Москва и СПБ Руб.]]</f>
        <v>0</v>
      </c>
      <c r="H102" s="29"/>
    </row>
    <row r="103" spans="1:8" x14ac:dyDescent="0.25">
      <c r="A103" s="49" t="s">
        <v>182</v>
      </c>
      <c r="B103" s="29" t="s">
        <v>29</v>
      </c>
      <c r="C103" s="28"/>
      <c r="D103" s="36" t="s">
        <v>92</v>
      </c>
      <c r="E103" s="35">
        <v>7293.6639999999989</v>
      </c>
      <c r="F103" s="32"/>
      <c r="G103" s="35">
        <f>Таблица1[[#This Row],[ЗАКАЗ   
( шт.)]]*Таблица1[[#This Row],[Цена с доставкой Москва и СПБ Руб.]]</f>
        <v>0</v>
      </c>
      <c r="H103" s="29"/>
    </row>
    <row r="104" spans="1:8" x14ac:dyDescent="0.25">
      <c r="A104" s="49" t="s">
        <v>165</v>
      </c>
      <c r="B104" s="29" t="s">
        <v>30</v>
      </c>
      <c r="C104" s="29" t="s">
        <v>105</v>
      </c>
      <c r="D104" s="37"/>
      <c r="E104" s="35">
        <v>6281.6639999999998</v>
      </c>
      <c r="F104" s="32"/>
      <c r="G104" s="35">
        <f>Таблица1[[#This Row],[ЗАКАЗ   
( шт.)]]*Таблица1[[#This Row],[Цена с доставкой Москва и СПБ Руб.]]</f>
        <v>0</v>
      </c>
      <c r="H104" s="29"/>
    </row>
    <row r="105" spans="1:8" x14ac:dyDescent="0.25">
      <c r="A105" s="49" t="s">
        <v>58</v>
      </c>
      <c r="B105" s="29" t="s">
        <v>28</v>
      </c>
      <c r="C105" s="29"/>
      <c r="D105" s="36" t="s">
        <v>95</v>
      </c>
      <c r="E105" s="35">
        <v>5182.4639999999999</v>
      </c>
      <c r="F105" s="32"/>
      <c r="G105" s="35">
        <f>Таблица1[[#This Row],[ЗАКАЗ   
( шт.)]]*Таблица1[[#This Row],[Цена с доставкой Москва и СПБ Руб.]]</f>
        <v>0</v>
      </c>
      <c r="H105" s="29"/>
    </row>
    <row r="106" spans="1:8" x14ac:dyDescent="0.25">
      <c r="A106" s="49" t="s">
        <v>58</v>
      </c>
      <c r="B106" s="29" t="s">
        <v>29</v>
      </c>
      <c r="C106" s="29"/>
      <c r="D106" s="37" t="s">
        <v>96</v>
      </c>
      <c r="E106" s="35">
        <v>7293.6639999999989</v>
      </c>
      <c r="F106" s="32"/>
      <c r="G106" s="35">
        <f>Таблица1[[#This Row],[ЗАКАЗ   
( шт.)]]*Таблица1[[#This Row],[Цена с доставкой Москва и СПБ Руб.]]</f>
        <v>0</v>
      </c>
      <c r="H106" s="29"/>
    </row>
    <row r="107" spans="1:8" x14ac:dyDescent="0.25">
      <c r="A107" s="49" t="s">
        <v>59</v>
      </c>
      <c r="B107" s="29" t="s">
        <v>28</v>
      </c>
      <c r="C107" s="29"/>
      <c r="D107" s="37" t="s">
        <v>121</v>
      </c>
      <c r="E107" s="35">
        <v>5182.4639999999999</v>
      </c>
      <c r="F107" s="32"/>
      <c r="G107" s="35">
        <f>Таблица1[[#This Row],[ЗАКАЗ   
( шт.)]]*Таблица1[[#This Row],[Цена с доставкой Москва и СПБ Руб.]]</f>
        <v>0</v>
      </c>
      <c r="H107" s="29"/>
    </row>
    <row r="108" spans="1:8" x14ac:dyDescent="0.25">
      <c r="A108" s="49" t="s">
        <v>183</v>
      </c>
      <c r="B108" s="29" t="s">
        <v>28</v>
      </c>
      <c r="C108" s="28"/>
      <c r="D108" s="36" t="s">
        <v>95</v>
      </c>
      <c r="E108" s="35">
        <v>5182.4639999999999</v>
      </c>
      <c r="F108" s="32"/>
      <c r="G108" s="35">
        <f>Таблица1[[#This Row],[ЗАКАЗ   
( шт.)]]*Таблица1[[#This Row],[Цена с доставкой Москва и СПБ Руб.]]</f>
        <v>0</v>
      </c>
      <c r="H108" s="29"/>
    </row>
    <row r="109" spans="1:8" x14ac:dyDescent="0.25">
      <c r="A109" s="49" t="s">
        <v>183</v>
      </c>
      <c r="B109" s="29" t="s">
        <v>29</v>
      </c>
      <c r="C109" s="29"/>
      <c r="D109" s="36" t="s">
        <v>92</v>
      </c>
      <c r="E109" s="35">
        <v>7293.6639999999989</v>
      </c>
      <c r="F109" s="32"/>
      <c r="G109" s="35">
        <f>Таблица1[[#This Row],[ЗАКАЗ   
( шт.)]]*Таблица1[[#This Row],[Цена с доставкой Москва и СПБ Руб.]]</f>
        <v>0</v>
      </c>
      <c r="H109" s="29"/>
    </row>
    <row r="110" spans="1:8" x14ac:dyDescent="0.25">
      <c r="A110" s="49" t="s">
        <v>60</v>
      </c>
      <c r="B110" s="29" t="s">
        <v>28</v>
      </c>
      <c r="C110" s="28"/>
      <c r="D110" s="36" t="s">
        <v>123</v>
      </c>
      <c r="E110" s="35">
        <v>5182.4639999999999</v>
      </c>
      <c r="F110" s="32"/>
      <c r="G110" s="35">
        <f>Таблица1[[#This Row],[ЗАКАЗ   
( шт.)]]*Таблица1[[#This Row],[Цена с доставкой Москва и СПБ Руб.]]</f>
        <v>0</v>
      </c>
      <c r="H110" s="29"/>
    </row>
    <row r="111" spans="1:8" x14ac:dyDescent="0.25">
      <c r="A111" s="49" t="s">
        <v>60</v>
      </c>
      <c r="B111" s="29" t="s">
        <v>29</v>
      </c>
      <c r="C111" s="29"/>
      <c r="D111" s="36" t="s">
        <v>96</v>
      </c>
      <c r="E111" s="35">
        <v>7293.6639999999989</v>
      </c>
      <c r="F111" s="32"/>
      <c r="G111" s="35">
        <f>Таблица1[[#This Row],[ЗАКАЗ   
( шт.)]]*Таблица1[[#This Row],[Цена с доставкой Москва и СПБ Руб.]]</f>
        <v>0</v>
      </c>
      <c r="H111" s="29"/>
    </row>
    <row r="112" spans="1:8" x14ac:dyDescent="0.25">
      <c r="A112" s="49" t="s">
        <v>90</v>
      </c>
      <c r="B112" s="29" t="s">
        <v>28</v>
      </c>
      <c r="C112" s="28" t="s">
        <v>105</v>
      </c>
      <c r="D112" s="36"/>
      <c r="E112" s="35">
        <v>5777.6639999999998</v>
      </c>
      <c r="F112" s="32"/>
      <c r="G112" s="35">
        <f>Таблица1[[#This Row],[ЗАКАЗ   
( шт.)]]*Таблица1[[#This Row],[Цена с доставкой Москва и СПБ Руб.]]</f>
        <v>0</v>
      </c>
      <c r="H112" s="29"/>
    </row>
    <row r="113" spans="1:8" x14ac:dyDescent="0.25">
      <c r="A113" s="49" t="s">
        <v>61</v>
      </c>
      <c r="B113" s="29" t="s">
        <v>28</v>
      </c>
      <c r="C113" s="28"/>
      <c r="D113" s="36" t="s">
        <v>125</v>
      </c>
      <c r="E113" s="35">
        <v>5182.4639999999999</v>
      </c>
      <c r="F113" s="32"/>
      <c r="G113" s="35">
        <f>Таблица1[[#This Row],[ЗАКАЗ   
( шт.)]]*Таблица1[[#This Row],[Цена с доставкой Москва и СПБ Руб.]]</f>
        <v>0</v>
      </c>
      <c r="H113" s="29"/>
    </row>
    <row r="114" spans="1:8" x14ac:dyDescent="0.25">
      <c r="A114" s="49" t="s">
        <v>61</v>
      </c>
      <c r="B114" s="29" t="s">
        <v>29</v>
      </c>
      <c r="C114" s="29"/>
      <c r="D114" s="36" t="s">
        <v>94</v>
      </c>
      <c r="E114" s="35">
        <v>7293.6639999999989</v>
      </c>
      <c r="F114" s="32"/>
      <c r="G114" s="35">
        <f>Таблица1[[#This Row],[ЗАКАЗ   
( шт.)]]*Таблица1[[#This Row],[Цена с доставкой Москва и СПБ Руб.]]</f>
        <v>0</v>
      </c>
      <c r="H114" s="29"/>
    </row>
    <row r="115" spans="1:8" x14ac:dyDescent="0.25">
      <c r="A115" s="49" t="s">
        <v>62</v>
      </c>
      <c r="B115" s="29" t="s">
        <v>29</v>
      </c>
      <c r="C115" s="29"/>
      <c r="D115" s="37" t="s">
        <v>92</v>
      </c>
      <c r="E115" s="35">
        <v>7293.6639999999989</v>
      </c>
      <c r="F115" s="32"/>
      <c r="G115" s="35">
        <f>Таблица1[[#This Row],[ЗАКАЗ   
( шт.)]]*Таблица1[[#This Row],[Цена с доставкой Москва и СПБ Руб.]]</f>
        <v>0</v>
      </c>
      <c r="H115" s="29"/>
    </row>
    <row r="116" spans="1:8" x14ac:dyDescent="0.25">
      <c r="A116" s="49" t="s">
        <v>63</v>
      </c>
      <c r="B116" s="29" t="s">
        <v>28</v>
      </c>
      <c r="C116" s="29"/>
      <c r="D116" s="36" t="s">
        <v>155</v>
      </c>
      <c r="E116" s="35">
        <v>5182.4639999999999</v>
      </c>
      <c r="F116" s="32"/>
      <c r="G116" s="35">
        <f>Таблица1[[#This Row],[ЗАКАЗ   
( шт.)]]*Таблица1[[#This Row],[Цена с доставкой Москва и СПБ Руб.]]</f>
        <v>0</v>
      </c>
      <c r="H116" s="29"/>
    </row>
    <row r="117" spans="1:8" x14ac:dyDescent="0.25">
      <c r="A117" s="49" t="s">
        <v>63</v>
      </c>
      <c r="B117" s="29" t="s">
        <v>29</v>
      </c>
      <c r="C117" s="28"/>
      <c r="D117" s="37" t="s">
        <v>141</v>
      </c>
      <c r="E117" s="35">
        <v>7045.6639999999998</v>
      </c>
      <c r="F117" s="32"/>
      <c r="G117" s="35">
        <f>Таблица1[[#This Row],[ЗАКАЗ   
( шт.)]]*Таблица1[[#This Row],[Цена с доставкой Москва и СПБ Руб.]]</f>
        <v>0</v>
      </c>
      <c r="H117" s="29"/>
    </row>
    <row r="118" spans="1:8" x14ac:dyDescent="0.25">
      <c r="A118" s="49" t="s">
        <v>64</v>
      </c>
      <c r="B118" s="29" t="s">
        <v>28</v>
      </c>
      <c r="C118" s="29"/>
      <c r="D118" s="36" t="s">
        <v>111</v>
      </c>
      <c r="E118" s="35">
        <v>5182.4639999999999</v>
      </c>
      <c r="F118" s="32"/>
      <c r="G118" s="35">
        <f>Таблица1[[#This Row],[ЗАКАЗ   
( шт.)]]*Таблица1[[#This Row],[Цена с доставкой Москва и СПБ Руб.]]</f>
        <v>0</v>
      </c>
      <c r="H118" s="29"/>
    </row>
    <row r="119" spans="1:8" x14ac:dyDescent="0.25">
      <c r="A119" s="49" t="s">
        <v>64</v>
      </c>
      <c r="B119" s="29" t="s">
        <v>29</v>
      </c>
      <c r="C119" s="29"/>
      <c r="D119" s="37" t="s">
        <v>93</v>
      </c>
      <c r="E119" s="35">
        <v>7293.6639999999989</v>
      </c>
      <c r="F119" s="32"/>
      <c r="G119" s="35">
        <f>Таблица1[[#This Row],[ЗАКАЗ   
( шт.)]]*Таблица1[[#This Row],[Цена с доставкой Москва и СПБ Руб.]]</f>
        <v>0</v>
      </c>
      <c r="H119" s="29"/>
    </row>
    <row r="120" spans="1:8" x14ac:dyDescent="0.25">
      <c r="A120" s="49" t="s">
        <v>65</v>
      </c>
      <c r="B120" s="29" t="s">
        <v>28</v>
      </c>
      <c r="C120" s="29"/>
      <c r="D120" s="37" t="s">
        <v>98</v>
      </c>
      <c r="E120" s="35">
        <v>5182.4639999999999</v>
      </c>
      <c r="F120" s="32"/>
      <c r="G120" s="35">
        <f>Таблица1[[#This Row],[ЗАКАЗ   
( шт.)]]*Таблица1[[#This Row],[Цена с доставкой Москва и СПБ Руб.]]</f>
        <v>0</v>
      </c>
      <c r="H120" s="29"/>
    </row>
    <row r="121" spans="1:8" x14ac:dyDescent="0.25">
      <c r="A121" s="49" t="s">
        <v>142</v>
      </c>
      <c r="B121" s="29" t="s">
        <v>30</v>
      </c>
      <c r="C121" s="29"/>
      <c r="D121" s="36" t="s">
        <v>123</v>
      </c>
      <c r="E121" s="35">
        <v>5339.2639999999992</v>
      </c>
      <c r="F121" s="32"/>
      <c r="G121" s="35">
        <f>Таблица1[[#This Row],[ЗАКАЗ   
( шт.)]]*Таблица1[[#This Row],[Цена с доставкой Москва и СПБ Руб.]]</f>
        <v>0</v>
      </c>
      <c r="H121" s="29"/>
    </row>
    <row r="122" spans="1:8" x14ac:dyDescent="0.25">
      <c r="A122" s="49" t="s">
        <v>114</v>
      </c>
      <c r="B122" s="29" t="s">
        <v>30</v>
      </c>
      <c r="C122" s="29"/>
      <c r="D122" s="37" t="s">
        <v>125</v>
      </c>
      <c r="E122" s="35">
        <v>5339.2639999999992</v>
      </c>
      <c r="F122" s="32"/>
      <c r="G122" s="35">
        <f>Таблица1[[#This Row],[ЗАКАЗ   
( шт.)]]*Таблица1[[#This Row],[Цена с доставкой Москва и СПБ Руб.]]</f>
        <v>0</v>
      </c>
      <c r="H122" s="29"/>
    </row>
    <row r="123" spans="1:8" x14ac:dyDescent="0.25">
      <c r="A123" s="49" t="s">
        <v>66</v>
      </c>
      <c r="B123" s="29" t="s">
        <v>30</v>
      </c>
      <c r="C123" s="29"/>
      <c r="D123" s="36" t="s">
        <v>125</v>
      </c>
      <c r="E123" s="35">
        <v>5339.2639999999992</v>
      </c>
      <c r="F123" s="32"/>
      <c r="G123" s="35">
        <f>Таблица1[[#This Row],[ЗАКАЗ   
( шт.)]]*Таблица1[[#This Row],[Цена с доставкой Москва и СПБ Руб.]]</f>
        <v>0</v>
      </c>
      <c r="H123" s="29"/>
    </row>
    <row r="124" spans="1:8" x14ac:dyDescent="0.25">
      <c r="A124" s="49" t="s">
        <v>66</v>
      </c>
      <c r="B124" s="29" t="s">
        <v>29</v>
      </c>
      <c r="C124" s="29"/>
      <c r="D124" s="37" t="s">
        <v>166</v>
      </c>
      <c r="E124" s="35">
        <v>7293.6639999999989</v>
      </c>
      <c r="F124" s="32"/>
      <c r="G124" s="35">
        <f>Таблица1[[#This Row],[ЗАКАЗ   
( шт.)]]*Таблица1[[#This Row],[Цена с доставкой Москва и СПБ Руб.]]</f>
        <v>0</v>
      </c>
      <c r="H124" s="29"/>
    </row>
    <row r="125" spans="1:8" x14ac:dyDescent="0.25">
      <c r="A125" s="49" t="s">
        <v>115</v>
      </c>
      <c r="B125" s="29" t="s">
        <v>28</v>
      </c>
      <c r="C125" s="29"/>
      <c r="D125" s="36" t="s">
        <v>164</v>
      </c>
      <c r="E125" s="35">
        <v>4636.8639999999996</v>
      </c>
      <c r="F125" s="32"/>
      <c r="G125" s="35">
        <f>Таблица1[[#This Row],[ЗАКАЗ   
( шт.)]]*Таблица1[[#This Row],[Цена с доставкой Москва и СПБ Руб.]]</f>
        <v>0</v>
      </c>
      <c r="H125" s="29"/>
    </row>
    <row r="126" spans="1:8" x14ac:dyDescent="0.25">
      <c r="A126" s="49" t="s">
        <v>115</v>
      </c>
      <c r="B126" s="29" t="s">
        <v>29</v>
      </c>
      <c r="C126" s="29"/>
      <c r="D126" s="37" t="s">
        <v>92</v>
      </c>
      <c r="E126" s="35">
        <v>6797.6639999999989</v>
      </c>
      <c r="F126" s="32"/>
      <c r="G126" s="35">
        <f>Таблица1[[#This Row],[ЗАКАЗ   
( шт.)]]*Таблица1[[#This Row],[Цена с доставкой Москва и СПБ Руб.]]</f>
        <v>0</v>
      </c>
      <c r="H126" s="29"/>
    </row>
    <row r="127" spans="1:8" x14ac:dyDescent="0.25">
      <c r="A127" s="49" t="s">
        <v>67</v>
      </c>
      <c r="B127" s="29" t="s">
        <v>28</v>
      </c>
      <c r="C127" s="29"/>
      <c r="D127" s="36" t="s">
        <v>101</v>
      </c>
      <c r="E127" s="35">
        <v>4835.2640000000001</v>
      </c>
      <c r="F127" s="32"/>
      <c r="G127" s="35">
        <f>Таблица1[[#This Row],[ЗАКАЗ   
( шт.)]]*Таблица1[[#This Row],[Цена с доставкой Москва и СПБ Руб.]]</f>
        <v>0</v>
      </c>
      <c r="H127" s="29"/>
    </row>
    <row r="128" spans="1:8" x14ac:dyDescent="0.25">
      <c r="A128" s="49" t="s">
        <v>67</v>
      </c>
      <c r="B128" s="29" t="s">
        <v>30</v>
      </c>
      <c r="C128" s="29" t="s">
        <v>105</v>
      </c>
      <c r="D128" s="37"/>
      <c r="E128" s="35">
        <v>6033.6639999999989</v>
      </c>
      <c r="F128" s="32"/>
      <c r="G128" s="35">
        <f>Таблица1[[#This Row],[ЗАКАЗ   
( шт.)]]*Таблица1[[#This Row],[Цена с доставкой Москва и СПБ Руб.]]</f>
        <v>0</v>
      </c>
      <c r="H128" s="29"/>
    </row>
    <row r="129" spans="1:8" x14ac:dyDescent="0.25">
      <c r="A129" s="49" t="s">
        <v>68</v>
      </c>
      <c r="B129" s="29" t="s">
        <v>30</v>
      </c>
      <c r="C129" s="29"/>
      <c r="D129" s="36" t="s">
        <v>99</v>
      </c>
      <c r="E129" s="35">
        <v>5339.2639999999992</v>
      </c>
      <c r="F129" s="32"/>
      <c r="G129" s="35">
        <f>Таблица1[[#This Row],[ЗАКАЗ   
( шт.)]]*Таблица1[[#This Row],[Цена с доставкой Москва и СПБ Руб.]]</f>
        <v>0</v>
      </c>
      <c r="H129" s="29"/>
    </row>
    <row r="130" spans="1:8" x14ac:dyDescent="0.25">
      <c r="A130" s="49" t="s">
        <v>68</v>
      </c>
      <c r="B130" s="29" t="s">
        <v>30</v>
      </c>
      <c r="C130" s="29" t="s">
        <v>105</v>
      </c>
      <c r="D130" s="36"/>
      <c r="E130" s="35">
        <v>6033.6639999999989</v>
      </c>
      <c r="F130" s="32"/>
      <c r="G130" s="35">
        <f>Таблица1[[#This Row],[ЗАКАЗ   
( шт.)]]*Таблица1[[#This Row],[Цена с доставкой Москва и СПБ Руб.]]</f>
        <v>0</v>
      </c>
      <c r="H130" s="29"/>
    </row>
    <row r="131" spans="1:8" x14ac:dyDescent="0.25">
      <c r="A131" s="49" t="s">
        <v>68</v>
      </c>
      <c r="B131" s="29" t="s">
        <v>30</v>
      </c>
      <c r="C131" s="29" t="s">
        <v>110</v>
      </c>
      <c r="D131" s="37"/>
      <c r="E131" s="35">
        <v>6281.6639999999998</v>
      </c>
      <c r="F131" s="32"/>
      <c r="G131" s="35">
        <f>Таблица1[[#This Row],[ЗАКАЗ   
( шт.)]]*Таблица1[[#This Row],[Цена с доставкой Москва и СПБ Руб.]]</f>
        <v>0</v>
      </c>
      <c r="H131" s="29"/>
    </row>
    <row r="132" spans="1:8" x14ac:dyDescent="0.25">
      <c r="A132" s="49" t="s">
        <v>69</v>
      </c>
      <c r="B132" s="29" t="s">
        <v>30</v>
      </c>
      <c r="C132" s="28"/>
      <c r="D132" s="36" t="s">
        <v>123</v>
      </c>
      <c r="E132" s="35">
        <v>5339.2639999999992</v>
      </c>
      <c r="F132" s="32"/>
      <c r="G132" s="35">
        <f>Таблица1[[#This Row],[ЗАКАЗ   
( шт.)]]*Таблица1[[#This Row],[Цена с доставкой Москва и СПБ Руб.]]</f>
        <v>0</v>
      </c>
      <c r="H132" s="29"/>
    </row>
    <row r="133" spans="1:8" x14ac:dyDescent="0.25">
      <c r="A133" s="49" t="s">
        <v>70</v>
      </c>
      <c r="B133" s="29" t="s">
        <v>30</v>
      </c>
      <c r="C133" s="29"/>
      <c r="D133" s="36" t="s">
        <v>98</v>
      </c>
      <c r="E133" s="35">
        <v>4992.0639999999994</v>
      </c>
      <c r="F133" s="32"/>
      <c r="G133" s="35">
        <f>Таблица1[[#This Row],[ЗАКАЗ   
( шт.)]]*Таблица1[[#This Row],[Цена с доставкой Москва и СПБ Руб.]]</f>
        <v>0</v>
      </c>
      <c r="H133" s="29"/>
    </row>
    <row r="134" spans="1:8" x14ac:dyDescent="0.25">
      <c r="A134" s="49" t="s">
        <v>71</v>
      </c>
      <c r="B134" s="29" t="s">
        <v>30</v>
      </c>
      <c r="C134" s="28"/>
      <c r="D134" s="36" t="s">
        <v>125</v>
      </c>
      <c r="E134" s="35">
        <v>5339.2639999999992</v>
      </c>
      <c r="F134" s="32"/>
      <c r="G134" s="35">
        <f>Таблица1[[#This Row],[ЗАКАЗ   
( шт.)]]*Таблица1[[#This Row],[Цена с доставкой Москва и СПБ Руб.]]</f>
        <v>0</v>
      </c>
      <c r="H134" s="29"/>
    </row>
    <row r="135" spans="1:8" x14ac:dyDescent="0.25">
      <c r="A135" s="49" t="s">
        <v>71</v>
      </c>
      <c r="B135" s="29" t="s">
        <v>29</v>
      </c>
      <c r="C135" s="29"/>
      <c r="D135" s="37" t="s">
        <v>96</v>
      </c>
      <c r="E135" s="35">
        <v>6946.463999999999</v>
      </c>
      <c r="F135" s="32"/>
      <c r="G135" s="35">
        <f>Таблица1[[#This Row],[ЗАКАЗ   
( шт.)]]*Таблица1[[#This Row],[Цена с доставкой Москва и СПБ Руб.]]</f>
        <v>0</v>
      </c>
      <c r="H135" s="29"/>
    </row>
    <row r="136" spans="1:8" x14ac:dyDescent="0.25">
      <c r="A136" s="49" t="s">
        <v>167</v>
      </c>
      <c r="B136" s="29" t="s">
        <v>30</v>
      </c>
      <c r="C136" s="29"/>
      <c r="D136" s="36" t="s">
        <v>111</v>
      </c>
      <c r="E136" s="35">
        <v>5339.2639999999992</v>
      </c>
      <c r="F136" s="32"/>
      <c r="G136" s="35">
        <f>Таблица1[[#This Row],[ЗАКАЗ   
( шт.)]]*Таблица1[[#This Row],[Цена с доставкой Москва и СПБ Руб.]]</f>
        <v>0</v>
      </c>
      <c r="H136" s="29"/>
    </row>
    <row r="137" spans="1:8" x14ac:dyDescent="0.25">
      <c r="A137" s="49" t="s">
        <v>72</v>
      </c>
      <c r="B137" s="29" t="s">
        <v>30</v>
      </c>
      <c r="C137" s="29"/>
      <c r="D137" s="36" t="s">
        <v>123</v>
      </c>
      <c r="E137" s="35">
        <v>5339.2639999999992</v>
      </c>
      <c r="F137" s="32"/>
      <c r="G137" s="35">
        <f>Таблица1[[#This Row],[ЗАКАЗ   
( шт.)]]*Таблица1[[#This Row],[Цена с доставкой Москва и СПБ Руб.]]</f>
        <v>0</v>
      </c>
      <c r="H137" s="29"/>
    </row>
    <row r="138" spans="1:8" x14ac:dyDescent="0.25">
      <c r="A138" s="49" t="s">
        <v>168</v>
      </c>
      <c r="B138" s="29" t="s">
        <v>30</v>
      </c>
      <c r="C138" s="29"/>
      <c r="D138" s="36" t="s">
        <v>111</v>
      </c>
      <c r="E138" s="35">
        <v>5339.2639999999992</v>
      </c>
      <c r="F138" s="32"/>
      <c r="G138" s="35">
        <f>Таблица1[[#This Row],[ЗАКАЗ   
( шт.)]]*Таблица1[[#This Row],[Цена с доставкой Москва и СПБ Руб.]]</f>
        <v>0</v>
      </c>
      <c r="H138" s="29"/>
    </row>
    <row r="139" spans="1:8" x14ac:dyDescent="0.25">
      <c r="A139" s="49" t="s">
        <v>73</v>
      </c>
      <c r="B139" s="29" t="s">
        <v>30</v>
      </c>
      <c r="C139" s="29"/>
      <c r="D139" s="36" t="s">
        <v>123</v>
      </c>
      <c r="E139" s="35">
        <v>5140.8639999999996</v>
      </c>
      <c r="F139" s="32"/>
      <c r="G139" s="35">
        <f>Таблица1[[#This Row],[ЗАКАЗ   
( шт.)]]*Таблица1[[#This Row],[Цена с доставкой Москва и СПБ Руб.]]</f>
        <v>0</v>
      </c>
      <c r="H139" s="29"/>
    </row>
    <row r="140" spans="1:8" x14ac:dyDescent="0.25">
      <c r="A140" s="49" t="s">
        <v>74</v>
      </c>
      <c r="B140" s="29" t="s">
        <v>30</v>
      </c>
      <c r="C140" s="29" t="s">
        <v>108</v>
      </c>
      <c r="D140" s="36"/>
      <c r="E140" s="35">
        <v>5835.2639999999992</v>
      </c>
      <c r="F140" s="32"/>
      <c r="G140" s="35">
        <f>Таблица1[[#This Row],[ЗАКАЗ   
( шт.)]]*Таблица1[[#This Row],[Цена с доставкой Москва и СПБ Руб.]]</f>
        <v>0</v>
      </c>
      <c r="H140" s="29"/>
    </row>
    <row r="141" spans="1:8" x14ac:dyDescent="0.25">
      <c r="A141" s="49" t="s">
        <v>75</v>
      </c>
      <c r="B141" s="29" t="s">
        <v>30</v>
      </c>
      <c r="C141" s="29" t="s">
        <v>105</v>
      </c>
      <c r="D141" s="36"/>
      <c r="E141" s="35">
        <v>5537.6639999999998</v>
      </c>
      <c r="F141" s="32"/>
      <c r="G141" s="35">
        <f>Таблица1[[#This Row],[ЗАКАЗ   
( шт.)]]*Таблица1[[#This Row],[Цена с доставкой Москва и СПБ Руб.]]</f>
        <v>0</v>
      </c>
      <c r="H141" s="29"/>
    </row>
    <row r="142" spans="1:8" x14ac:dyDescent="0.25">
      <c r="A142" s="49" t="s">
        <v>75</v>
      </c>
      <c r="B142" s="29" t="s">
        <v>30</v>
      </c>
      <c r="C142" s="29" t="s">
        <v>108</v>
      </c>
      <c r="D142" s="37"/>
      <c r="E142" s="35">
        <v>5835.2639999999992</v>
      </c>
      <c r="F142" s="32"/>
      <c r="G142" s="35">
        <f>Таблица1[[#This Row],[ЗАКАЗ   
( шт.)]]*Таблица1[[#This Row],[Цена с доставкой Москва и СПБ Руб.]]</f>
        <v>0</v>
      </c>
      <c r="H142" s="29"/>
    </row>
    <row r="143" spans="1:8" x14ac:dyDescent="0.25">
      <c r="A143" s="49" t="s">
        <v>169</v>
      </c>
      <c r="B143" s="29" t="s">
        <v>30</v>
      </c>
      <c r="C143" s="29"/>
      <c r="D143" s="37" t="s">
        <v>125</v>
      </c>
      <c r="E143" s="35">
        <v>4793.6639999999998</v>
      </c>
      <c r="F143" s="32"/>
      <c r="G143" s="35">
        <f>Таблица1[[#This Row],[ЗАКАЗ   
( шт.)]]*Таблица1[[#This Row],[Цена с доставкой Москва и СПБ Руб.]]</f>
        <v>0</v>
      </c>
      <c r="H143" s="29"/>
    </row>
    <row r="144" spans="1:8" x14ac:dyDescent="0.25">
      <c r="A144" s="49" t="s">
        <v>76</v>
      </c>
      <c r="B144" s="29" t="s">
        <v>30</v>
      </c>
      <c r="C144" s="29"/>
      <c r="D144" s="36" t="s">
        <v>123</v>
      </c>
      <c r="E144" s="35">
        <v>4992.0639999999994</v>
      </c>
      <c r="F144" s="32"/>
      <c r="G144" s="35">
        <f>Таблица1[[#This Row],[ЗАКАЗ   
( шт.)]]*Таблица1[[#This Row],[Цена с доставкой Москва и СПБ Руб.]]</f>
        <v>0</v>
      </c>
      <c r="H144" s="29"/>
    </row>
    <row r="145" spans="1:8" x14ac:dyDescent="0.25">
      <c r="A145" s="49" t="s">
        <v>76</v>
      </c>
      <c r="B145" s="29" t="s">
        <v>29</v>
      </c>
      <c r="C145" s="29"/>
      <c r="D145" s="36" t="s">
        <v>170</v>
      </c>
      <c r="E145" s="35">
        <v>6599.2640000000001</v>
      </c>
      <c r="F145" s="32"/>
      <c r="G145" s="35">
        <f>Таблица1[[#This Row],[ЗАКАЗ   
( шт.)]]*Таблица1[[#This Row],[Цена с доставкой Москва и СПБ Руб.]]</f>
        <v>0</v>
      </c>
      <c r="H145" s="29"/>
    </row>
    <row r="146" spans="1:8" x14ac:dyDescent="0.25">
      <c r="A146" s="49" t="s">
        <v>171</v>
      </c>
      <c r="B146" s="29" t="s">
        <v>28</v>
      </c>
      <c r="C146" s="29"/>
      <c r="D146" s="36" t="s">
        <v>101</v>
      </c>
      <c r="E146" s="35">
        <v>5182.4639999999999</v>
      </c>
      <c r="F146" s="32"/>
      <c r="G146" s="35">
        <f>Таблица1[[#This Row],[ЗАКАЗ   
( шт.)]]*Таблица1[[#This Row],[Цена с доставкой Москва и СПБ Руб.]]</f>
        <v>0</v>
      </c>
      <c r="H146" s="29"/>
    </row>
    <row r="147" spans="1:8" x14ac:dyDescent="0.25">
      <c r="A147" s="49" t="s">
        <v>171</v>
      </c>
      <c r="B147" s="29" t="s">
        <v>28</v>
      </c>
      <c r="C147" s="29" t="s">
        <v>127</v>
      </c>
      <c r="D147" s="36"/>
      <c r="E147" s="35">
        <v>6025.6639999999989</v>
      </c>
      <c r="F147" s="32"/>
      <c r="G147" s="35">
        <f>Таблица1[[#This Row],[ЗАКАЗ   
( шт.)]]*Таблица1[[#This Row],[Цена с доставкой Москва и СПБ Руб.]]</f>
        <v>0</v>
      </c>
      <c r="H147" s="29"/>
    </row>
    <row r="148" spans="1:8" x14ac:dyDescent="0.25">
      <c r="A148" s="49" t="s">
        <v>171</v>
      </c>
      <c r="B148" s="29" t="s">
        <v>30</v>
      </c>
      <c r="C148" s="29" t="s">
        <v>105</v>
      </c>
      <c r="D148" s="36"/>
      <c r="E148" s="35">
        <v>6777.6639999999989</v>
      </c>
      <c r="F148" s="32"/>
      <c r="G148" s="35">
        <f>Таблица1[[#This Row],[ЗАКАЗ   
( шт.)]]*Таблица1[[#This Row],[Цена с доставкой Москва и СПБ Руб.]]</f>
        <v>0</v>
      </c>
      <c r="H148" s="29"/>
    </row>
    <row r="149" spans="1:8" x14ac:dyDescent="0.25">
      <c r="A149" s="49" t="s">
        <v>171</v>
      </c>
      <c r="B149" s="29" t="s">
        <v>30</v>
      </c>
      <c r="C149" s="29" t="s">
        <v>110</v>
      </c>
      <c r="D149" s="37"/>
      <c r="E149" s="35">
        <v>7025.6639999999989</v>
      </c>
      <c r="F149" s="32"/>
      <c r="G149" s="35">
        <f>Таблица1[[#This Row],[ЗАКАЗ   
( шт.)]]*Таблица1[[#This Row],[Цена с доставкой Москва и СПБ Руб.]]</f>
        <v>0</v>
      </c>
      <c r="H149" s="29"/>
    </row>
    <row r="150" spans="1:8" x14ac:dyDescent="0.25">
      <c r="A150" s="49" t="s">
        <v>77</v>
      </c>
      <c r="B150" s="29" t="s">
        <v>28</v>
      </c>
      <c r="C150" s="29"/>
      <c r="D150" s="37" t="s">
        <v>100</v>
      </c>
      <c r="E150" s="35">
        <v>5777.6639999999998</v>
      </c>
      <c r="F150" s="32"/>
      <c r="G150" s="35">
        <f>Таблица1[[#This Row],[ЗАКАЗ   
( шт.)]]*Таблица1[[#This Row],[Цена с доставкой Москва и СПБ Руб.]]</f>
        <v>0</v>
      </c>
      <c r="H150" s="29"/>
    </row>
    <row r="151" spans="1:8" x14ac:dyDescent="0.25">
      <c r="A151" s="49" t="s">
        <v>172</v>
      </c>
      <c r="B151" s="29" t="s">
        <v>30</v>
      </c>
      <c r="C151" s="29"/>
      <c r="D151" s="36" t="s">
        <v>126</v>
      </c>
      <c r="E151" s="35">
        <v>5140.8639999999996</v>
      </c>
      <c r="F151" s="32"/>
      <c r="G151" s="35">
        <f>Таблица1[[#This Row],[ЗАКАЗ   
( шт.)]]*Таблица1[[#This Row],[Цена с доставкой Москва и СПБ Руб.]]</f>
        <v>0</v>
      </c>
      <c r="H151" s="29"/>
    </row>
    <row r="152" spans="1:8" x14ac:dyDescent="0.25">
      <c r="A152" s="49" t="s">
        <v>78</v>
      </c>
      <c r="B152" s="29" t="s">
        <v>30</v>
      </c>
      <c r="C152" s="29"/>
      <c r="D152" s="36" t="s">
        <v>95</v>
      </c>
      <c r="E152" s="35">
        <v>5339.2639999999992</v>
      </c>
      <c r="F152" s="32"/>
      <c r="G152" s="35">
        <f>Таблица1[[#This Row],[ЗАКАЗ   
( шт.)]]*Таблица1[[#This Row],[Цена с доставкой Москва и СПБ Руб.]]</f>
        <v>0</v>
      </c>
      <c r="H152" s="29"/>
    </row>
    <row r="153" spans="1:8" x14ac:dyDescent="0.25">
      <c r="A153" s="49" t="s">
        <v>78</v>
      </c>
      <c r="B153" s="29" t="s">
        <v>29</v>
      </c>
      <c r="C153" s="28"/>
      <c r="D153" s="36" t="s">
        <v>92</v>
      </c>
      <c r="E153" s="35">
        <v>6946.463999999999</v>
      </c>
      <c r="F153" s="32"/>
      <c r="G153" s="35">
        <f>Таблица1[[#This Row],[ЗАКАЗ   
( шт.)]]*Таблица1[[#This Row],[Цена с доставкой Москва и СПБ Руб.]]</f>
        <v>0</v>
      </c>
      <c r="H153" s="29"/>
    </row>
    <row r="154" spans="1:8" x14ac:dyDescent="0.25">
      <c r="A154" s="49" t="s">
        <v>119</v>
      </c>
      <c r="B154" s="29" t="s">
        <v>30</v>
      </c>
      <c r="C154" s="29"/>
      <c r="D154" s="37" t="s">
        <v>126</v>
      </c>
      <c r="E154" s="35">
        <v>5339.2639999999992</v>
      </c>
      <c r="F154" s="32"/>
      <c r="G154" s="35">
        <f>Таблица1[[#This Row],[ЗАКАЗ   
( шт.)]]*Таблица1[[#This Row],[Цена с доставкой Москва и СПБ Руб.]]</f>
        <v>0</v>
      </c>
      <c r="H154" s="29"/>
    </row>
    <row r="155" spans="1:8" x14ac:dyDescent="0.25">
      <c r="A155" s="49" t="s">
        <v>79</v>
      </c>
      <c r="B155" s="29" t="s">
        <v>30</v>
      </c>
      <c r="C155" s="29"/>
      <c r="D155" s="36" t="s">
        <v>99</v>
      </c>
      <c r="E155" s="35">
        <v>5339.2639999999992</v>
      </c>
      <c r="F155" s="32"/>
      <c r="G155" s="35">
        <f>Таблица1[[#This Row],[ЗАКАЗ   
( шт.)]]*Таблица1[[#This Row],[Цена с доставкой Москва и СПБ Руб.]]</f>
        <v>0</v>
      </c>
      <c r="H155" s="29"/>
    </row>
    <row r="156" spans="1:8" x14ac:dyDescent="0.25">
      <c r="A156" s="49" t="s">
        <v>79</v>
      </c>
      <c r="B156" s="29" t="s">
        <v>29</v>
      </c>
      <c r="C156" s="29"/>
      <c r="D156" s="36" t="s">
        <v>141</v>
      </c>
      <c r="E156" s="35">
        <v>6946.463999999999</v>
      </c>
      <c r="F156" s="32"/>
      <c r="G156" s="35">
        <f>Таблица1[[#This Row],[ЗАКАЗ   
( шт.)]]*Таблица1[[#This Row],[Цена с доставкой Москва и СПБ Руб.]]</f>
        <v>0</v>
      </c>
      <c r="H156" s="29"/>
    </row>
    <row r="157" spans="1:8" x14ac:dyDescent="0.25">
      <c r="A157" s="49" t="s">
        <v>173</v>
      </c>
      <c r="B157" s="29" t="s">
        <v>28</v>
      </c>
      <c r="C157" s="29"/>
      <c r="D157" s="37" t="s">
        <v>101</v>
      </c>
      <c r="E157" s="35">
        <v>4636.8639999999996</v>
      </c>
      <c r="F157" s="32"/>
      <c r="G157" s="35">
        <f>Таблица1[[#This Row],[ЗАКАЗ   
( шт.)]]*Таблица1[[#This Row],[Цена с доставкой Москва и СПБ Руб.]]</f>
        <v>0</v>
      </c>
      <c r="H157" s="29"/>
    </row>
    <row r="158" spans="1:8" x14ac:dyDescent="0.25">
      <c r="A158" s="49" t="s">
        <v>173</v>
      </c>
      <c r="B158" s="29" t="s">
        <v>30</v>
      </c>
      <c r="C158" s="29" t="s">
        <v>102</v>
      </c>
      <c r="D158" s="37"/>
      <c r="E158" s="35">
        <v>5339.2639999999992</v>
      </c>
      <c r="F158" s="32"/>
      <c r="G158" s="35">
        <f>Таблица1[[#This Row],[ЗАКАЗ   
( шт.)]]*Таблица1[[#This Row],[Цена с доставкой Москва и СПБ Руб.]]</f>
        <v>0</v>
      </c>
      <c r="H158" s="29"/>
    </row>
    <row r="159" spans="1:8" x14ac:dyDescent="0.25">
      <c r="A159" s="49" t="s">
        <v>91</v>
      </c>
      <c r="B159" s="29" t="s">
        <v>30</v>
      </c>
      <c r="C159" s="28" t="s">
        <v>106</v>
      </c>
      <c r="D159" s="37"/>
      <c r="E159" s="35">
        <v>5686.463999999999</v>
      </c>
      <c r="F159" s="32"/>
      <c r="G159" s="35">
        <f>Таблица1[[#This Row],[ЗАКАЗ   
( шт.)]]*Таблица1[[#This Row],[Цена с доставкой Москва и СПБ Руб.]]</f>
        <v>0</v>
      </c>
      <c r="H159" s="29"/>
    </row>
    <row r="160" spans="1:8" x14ac:dyDescent="0.25">
      <c r="A160" s="49" t="s">
        <v>174</v>
      </c>
      <c r="B160" s="29" t="s">
        <v>30</v>
      </c>
      <c r="C160" s="29" t="s">
        <v>102</v>
      </c>
      <c r="D160" s="36"/>
      <c r="E160" s="35">
        <v>5339.2639999999992</v>
      </c>
      <c r="F160" s="32"/>
      <c r="G160" s="35">
        <f>Таблица1[[#This Row],[ЗАКАЗ   
( шт.)]]*Таблица1[[#This Row],[Цена с доставкой Москва и СПБ Руб.]]</f>
        <v>0</v>
      </c>
      <c r="H160" s="29"/>
    </row>
    <row r="161" spans="1:8" x14ac:dyDescent="0.25">
      <c r="A161" s="49" t="s">
        <v>80</v>
      </c>
      <c r="B161" s="29" t="s">
        <v>28</v>
      </c>
      <c r="C161" s="29"/>
      <c r="D161" s="36" t="s">
        <v>95</v>
      </c>
      <c r="E161" s="35">
        <v>4636.8639999999996</v>
      </c>
      <c r="F161" s="32"/>
      <c r="G161" s="35">
        <f>Таблица1[[#This Row],[ЗАКАЗ   
( шт.)]]*Таблица1[[#This Row],[Цена с доставкой Москва и СПБ Руб.]]</f>
        <v>0</v>
      </c>
      <c r="H161" s="29"/>
    </row>
    <row r="162" spans="1:8" x14ac:dyDescent="0.25">
      <c r="A162" s="49" t="s">
        <v>81</v>
      </c>
      <c r="B162" s="50" t="s">
        <v>28</v>
      </c>
      <c r="C162" s="50" t="s">
        <v>104</v>
      </c>
      <c r="D162" s="51"/>
      <c r="E162" s="35">
        <v>4636.8639999999996</v>
      </c>
      <c r="F162" s="32"/>
      <c r="G162" s="35">
        <f>Таблица1[[#This Row],[ЗАКАЗ   
( шт.)]]*Таблица1[[#This Row],[Цена с доставкой Москва и СПБ Руб.]]</f>
        <v>0</v>
      </c>
      <c r="H162" s="50"/>
    </row>
    <row r="163" spans="1:8" x14ac:dyDescent="0.25">
      <c r="A163" s="49" t="s">
        <v>143</v>
      </c>
      <c r="B163" s="29" t="s">
        <v>30</v>
      </c>
      <c r="C163" s="29"/>
      <c r="D163" s="37" t="s">
        <v>96</v>
      </c>
      <c r="E163" s="35">
        <v>5140.8639999999996</v>
      </c>
      <c r="F163" s="32"/>
      <c r="G163" s="35">
        <f>Таблица1[[#This Row],[ЗАКАЗ   
( шт.)]]*Таблица1[[#This Row],[Цена с доставкой Москва и СПБ Руб.]]</f>
        <v>0</v>
      </c>
      <c r="H163" s="29"/>
    </row>
    <row r="164" spans="1:8" x14ac:dyDescent="0.25">
      <c r="A164" s="49" t="s">
        <v>116</v>
      </c>
      <c r="B164" s="29" t="s">
        <v>30</v>
      </c>
      <c r="C164" s="29"/>
      <c r="D164" s="37" t="s">
        <v>123</v>
      </c>
      <c r="E164" s="35">
        <v>5339.2639999999992</v>
      </c>
      <c r="F164" s="32"/>
      <c r="G164" s="35">
        <f>Таблица1[[#This Row],[ЗАКАЗ   
( шт.)]]*Таблица1[[#This Row],[Цена с доставкой Москва и СПБ Руб.]]</f>
        <v>0</v>
      </c>
      <c r="H164" s="29"/>
    </row>
    <row r="165" spans="1:8" x14ac:dyDescent="0.25">
      <c r="A165" s="49" t="s">
        <v>31</v>
      </c>
      <c r="B165" s="29" t="s">
        <v>27</v>
      </c>
      <c r="C165" s="29"/>
      <c r="D165" s="37" t="s">
        <v>125</v>
      </c>
      <c r="E165" s="35">
        <v>4132.8639999999996</v>
      </c>
      <c r="F165" s="32"/>
      <c r="G165" s="35">
        <f>Таблица1[[#This Row],[ЗАКАЗ   
( шт.)]]*Таблица1[[#This Row],[Цена с доставкой Москва и СПБ Руб.]]</f>
        <v>0</v>
      </c>
      <c r="H165" s="29"/>
    </row>
    <row r="166" spans="1:8" x14ac:dyDescent="0.25">
      <c r="A166" s="49" t="s">
        <v>82</v>
      </c>
      <c r="B166" s="29" t="s">
        <v>184</v>
      </c>
      <c r="C166" s="29"/>
      <c r="D166" s="37" t="s">
        <v>125</v>
      </c>
      <c r="E166" s="35">
        <v>4773.6639999999989</v>
      </c>
      <c r="F166" s="32"/>
      <c r="G166" s="35">
        <f>Таблица1[[#This Row],[ЗАКАЗ   
( шт.)]]*Таблица1[[#This Row],[Цена с доставкой Москва и СПБ Руб.]]</f>
        <v>0</v>
      </c>
      <c r="H166" s="29"/>
    </row>
    <row r="167" spans="1:8" x14ac:dyDescent="0.25">
      <c r="A167" s="49" t="s">
        <v>83</v>
      </c>
      <c r="B167" s="29" t="s">
        <v>30</v>
      </c>
      <c r="C167" s="29" t="s">
        <v>106</v>
      </c>
      <c r="D167" s="37"/>
      <c r="E167" s="35">
        <v>6281.6639999999998</v>
      </c>
      <c r="F167" s="32"/>
      <c r="G167" s="35">
        <f>Таблица1[[#This Row],[ЗАКАЗ   
( шт.)]]*Таблица1[[#This Row],[Цена с доставкой Москва и СПБ Руб.]]</f>
        <v>0</v>
      </c>
      <c r="H167" s="29"/>
    </row>
    <row r="168" spans="1:8" x14ac:dyDescent="0.25">
      <c r="A168" s="49" t="s">
        <v>83</v>
      </c>
      <c r="B168" s="29" t="s">
        <v>30</v>
      </c>
      <c r="C168" s="29" t="s">
        <v>110</v>
      </c>
      <c r="D168" s="37"/>
      <c r="E168" s="35">
        <v>6380.8639999999996</v>
      </c>
      <c r="F168" s="32"/>
      <c r="G168" s="35">
        <f>Таблица1[[#This Row],[ЗАКАЗ   
( шт.)]]*Таблица1[[#This Row],[Цена с доставкой Москва и СПБ Руб.]]</f>
        <v>0</v>
      </c>
      <c r="H168" s="29"/>
    </row>
    <row r="169" spans="1:8" x14ac:dyDescent="0.25">
      <c r="A169" s="49" t="s">
        <v>83</v>
      </c>
      <c r="B169" s="29" t="s">
        <v>30</v>
      </c>
      <c r="C169" s="29" t="s">
        <v>175</v>
      </c>
      <c r="D169" s="37"/>
      <c r="E169" s="35">
        <v>6529.6639999999998</v>
      </c>
      <c r="F169" s="32"/>
      <c r="G169" s="35">
        <f>Таблица1[[#This Row],[ЗАКАЗ   
( шт.)]]*Таблица1[[#This Row],[Цена с доставкой Москва и СПБ Руб.]]</f>
        <v>0</v>
      </c>
      <c r="H169" s="29"/>
    </row>
  </sheetData>
  <mergeCells count="6">
    <mergeCell ref="B15:C15"/>
    <mergeCell ref="D10:F10"/>
    <mergeCell ref="B11:C11"/>
    <mergeCell ref="D11:F11"/>
    <mergeCell ref="B12:C12"/>
    <mergeCell ref="D12:F12"/>
  </mergeCells>
  <hyperlinks>
    <hyperlink ref="G3" r:id="rId1" xr:uid="{00000000-0004-0000-0000-000000000000}"/>
    <hyperlink ref="G7" r:id="rId2" display="НАПИСАТЬ ОТЗЫВ" xr:uid="{00000000-0004-0000-0000-000001000000}"/>
    <hyperlink ref="G5" r:id="rId3" xr:uid="{00000000-0004-0000-0000-000002000000}"/>
    <hyperlink ref="C8" r:id="rId4" xr:uid="{00000000-0004-0000-0000-000003000000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2026-10-08T14:46:48Z</dcterms:modified>
</cp:coreProperties>
</file>